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План ФХД4" sheetId="1" r:id="rId1"/>
  </sheets>
  <definedNames>
    <definedName name="_ftn1" localSheetId="0">'План ФХД4'!#REF!</definedName>
    <definedName name="_ftn2" localSheetId="0">'План ФХД4'!#REF!</definedName>
    <definedName name="_ftnref1" localSheetId="0">'План ФХД4'!#REF!</definedName>
    <definedName name="_ftnref2" localSheetId="0">'План ФХД4'!#REF!</definedName>
    <definedName name="_xlnm.Print_Area" localSheetId="0">'План ФХД4'!$A$1:$H$258</definedName>
  </definedNames>
  <calcPr fullCalcOnLoad="1"/>
</workbook>
</file>

<file path=xl/sharedStrings.xml><?xml version="1.0" encoding="utf-8"?>
<sst xmlns="http://schemas.openxmlformats.org/spreadsheetml/2006/main" count="278" uniqueCount="129">
  <si>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</si>
  <si>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</si>
  <si>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</si>
  <si>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</si>
  <si>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</si>
  <si>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</si>
  <si>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</si>
  <si>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</si>
  <si>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</si>
  <si>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</si>
  <si>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</si>
  <si>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</si>
  <si>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</si>
  <si>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</si>
  <si>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</si>
  <si>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</si>
  <si>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</si>
  <si>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</si>
  <si>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</si>
  <si>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</si>
  <si>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</si>
  <si>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</si>
  <si>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</si>
  <si>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</si>
  <si>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</si>
  <si>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</si>
  <si>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</si>
  <si>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</si>
  <si>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</si>
  <si>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</si>
  <si>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</si>
  <si>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</si>
  <si>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</si>
  <si>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</si>
  <si>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</si>
  <si>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</si>
  <si>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</si>
  <si>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Услуга № 1</t>
  </si>
  <si>
    <t>Услуга № 2</t>
  </si>
  <si>
    <t>Поступления от иной приносящей доход деятельности, всего:</t>
  </si>
  <si>
    <t>Сумма</t>
  </si>
  <si>
    <t>Бюджетные инвестиции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</si>
  <si>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</si>
  <si>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</si>
  <si>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</si>
  <si>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</si>
  <si>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</si>
  <si>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</si>
  <si>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 xml:space="preserve">Поступление нефинансовых активов, всего </t>
  </si>
  <si>
    <t>Исполнитель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</si>
  <si>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</si>
  <si>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</si>
  <si>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</si>
  <si>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</si>
  <si>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</si>
  <si>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</si>
  <si>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Субсидии на выполнении муниципального задания</t>
  </si>
  <si>
    <t xml:space="preserve">I.  Сведения о деятельности муниципального бюджетного  учреждения </t>
  </si>
  <si>
    <t>1.1. Цели деятельности муниципального бюджетного  учреждения :</t>
  </si>
  <si>
    <t>1.2. Виды деятельности муниципального бюджетного  учреждения :</t>
  </si>
  <si>
    <t xml:space="preserve">Адрес фактического местонахождения муниципального бюджетного  учреждения </t>
  </si>
  <si>
    <t>Поступления от оказания учреждением   услуг (выполнения работ) , предоставление которых для физических и юридических лиц осуществляется на платной основе, всего</t>
  </si>
  <si>
    <t>Остаток средств на конец планируемого года</t>
  </si>
  <si>
    <r>
      <t>I. Нефинансовые активы, всего</t>
    </r>
    <r>
      <rPr>
        <sz val="10"/>
        <rFont val="Times New Roman"/>
        <family val="1"/>
      </rPr>
      <t>:</t>
    </r>
  </si>
  <si>
    <t>Выплаты по целевым  субсидиям , всего:</t>
  </si>
  <si>
    <t>Целевые субсидии</t>
  </si>
  <si>
    <t xml:space="preserve">III. Показатели по поступлениям и выплатам учреждения </t>
  </si>
  <si>
    <t>Форма по КФД по КФД</t>
  </si>
  <si>
    <t xml:space="preserve">2.1. Дебиторская задолженность по выданным авансам, полученным за счет средств   бюджета Соликамского муниципального района  </t>
  </si>
  <si>
    <t xml:space="preserve"> 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</si>
  <si>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</si>
  <si>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</si>
  <si>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 xml:space="preserve"> по выданным авансам на услуги по содержанию имущества</t>
  </si>
  <si>
    <t>по выданным авансам на приобретение основных средств</t>
  </si>
  <si>
    <t xml:space="preserve">по выданным авансам на приобретение  материальных запасов </t>
  </si>
  <si>
    <t xml:space="preserve"> по выданным авансам на на прочие расходы</t>
  </si>
  <si>
    <t>по выданным авансам на прочие  услуги</t>
  </si>
  <si>
    <t>по выданным авансам на приобретение  нематериальных активов</t>
  </si>
  <si>
    <t xml:space="preserve">по выданным авансам на приобретение  непроизведенных активов </t>
  </si>
  <si>
    <t xml:space="preserve">3.1.  Просроченная кредиторская задолженность </t>
  </si>
  <si>
    <t xml:space="preserve">по начислениям на выплаты по оплате труда </t>
  </si>
  <si>
    <t xml:space="preserve"> по оплате услуг связи</t>
  </si>
  <si>
    <t xml:space="preserve"> по оплате транспортных услуг</t>
  </si>
  <si>
    <t xml:space="preserve"> по оплате коммунальных услуг</t>
  </si>
  <si>
    <t xml:space="preserve"> 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</si>
  <si>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</si>
  <si>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</si>
  <si>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материальных запасов</t>
  </si>
  <si>
    <t>по оплате прочих расходов</t>
  </si>
  <si>
    <t xml:space="preserve"> по платежам в бюджет</t>
  </si>
  <si>
    <t xml:space="preserve"> по прочим расчетам с кредиторами</t>
  </si>
  <si>
    <t>по приобретению нематериальных активов</t>
  </si>
  <si>
    <t>по приобретению непроизведенных  активов</t>
  </si>
  <si>
    <t>3.2.   Кредиторская задолженность по  расчетам с поставщиками и подрядчиками за счет средств  местного бюджета всего:</t>
  </si>
  <si>
    <t>2.2. Дебиторская задолженность по выданным авансам за счет доходов, полученным за счет средств  местного бюджета , всего</t>
  </si>
  <si>
    <t>3.2.   кредиторская задолженность по  расчетам с поставщиками и подрядчиками за счет средств  местного бюджета всего::</t>
  </si>
  <si>
    <t xml:space="preserve"> по начислениям на выплаты по оплате труда </t>
  </si>
  <si>
    <t xml:space="preserve">  по оплате услуг связи</t>
  </si>
  <si>
    <t>по оплате услуг по содержанию имущества</t>
  </si>
  <si>
    <t>по платежам в бюджет</t>
  </si>
  <si>
    <t xml:space="preserve">Всего на 1 год планирования </t>
  </si>
  <si>
    <t xml:space="preserve">Всего на 2 год планирования </t>
  </si>
  <si>
    <t xml:space="preserve">Всего на 3 год планирования </t>
  </si>
  <si>
    <t>Поступления от иной приносящей доход деятельности</t>
  </si>
  <si>
    <t>Публичные обязательства перед физическим лицом, подлежащие исполнению в денежной форме</t>
  </si>
  <si>
    <t>Приносящая доход деятельность Всего:</t>
  </si>
  <si>
    <t>Выплаты на выполнение муниципального задания, всего:</t>
  </si>
  <si>
    <t xml:space="preserve">Руководитель  муниципального  учреждения </t>
  </si>
  <si>
    <t xml:space="preserve">Главный бухгалтер муниципального  учреждения </t>
  </si>
  <si>
    <t>Бюджетные инвестиции  Всего</t>
  </si>
  <si>
    <t>Приложение 1 к Порядку составления и утверждения плана финансово-хозяйственной деятельности муниципальных бюджетных и автономных учреждений, находящихся в ведении управления  образования  Соликамского муниципального района утвержденному приказом от 08.04.2014 № 140/1</t>
  </si>
  <si>
    <t>• реализация основных образовательных программ общеобразовательных программ начального общего, основного общего и среднего (полного) общего образования   на  уровне  не  ниже  федерального государственного образовательного стандарта и  программ   специальных   (коррекционных)    образовательных учреждений для детей с ограниченными возможностями  здоровья и (или)  отклонениями в развитии  поведении, основной общеобразовательной программы дошкольного образования при наличии соответствующих лицензий;• реализация дополнительных общеобразовательных программ; • обеспечение преемственности основных образовательных программ начального общего, основного общего, среднего (полного) общего образования;• воспитание и развитие качеств личности обучающихся, отвечающих требованиям информационного общества, инновационной экономики, задачам построения демократического гражданского общества на основе толерантности, диалога культур и уважения многонационального, поликультурного и поликонфессионального состава российского общества;• формирование  общей   культуры  личности  обучающихся   на  основе  усвоения обязательного минимума содержания общеобразовательных программ;• адаптация обучающихся к жизни в обществе, создание основы для осознанного выбора   и последующего освоения профессиональных образовательных программ;• выявление способных детей;• создание условий для развития индивидуальных способностей ребенка;• формирование потребности в саморазвитии,  самообразовании;• формирование у учащихся гражданских и нравственных качеств, соответствующих общечеловеческим ценностям;• формирование культуры здорового и безопасного образа жизни.</t>
  </si>
  <si>
    <t xml:space="preserve"> обучение учащихся по программам общего и дополнительного образования;
 оказание дополнительных платных образовательных услуг в соответствии с Положением о предоставлении платных образовательных услуг при наличии лицензий;
 проведение различных учебных и учебно-воспитательных мероприятий (конкурсов,  смотров, «круглых столов», семинаров, походов, экскурсий и т.п.);
 организация отдыха и обучения (в том числе практического) учащихся в  лагерях дневного  пребывания;
 проведение мероприятий, направленных на развитие у школьников эстетического вкуса, а также привитие навыков культуры поведения и общения (праздников, тематических вечеров, встреч с интересными людьми и т.п.);
 осуществление психологического и коррекционного сопровождения учебной и воспитательной деятельности;
 иные виды образовательной деятельности, связанные с выполнением уставных целей. </t>
  </si>
  <si>
    <r>
      <t xml:space="preserve">1.3. Перечень услуг  , осуществляемых муниципальным бюджетным   учреждением на платной основе:                       </t>
    </r>
    <r>
      <rPr>
        <sz val="7"/>
        <rFont val="Times New Roman"/>
        <family val="1"/>
      </rPr>
      <t>создание группы по адаптации детей к условиям школьной жизни (подготовка к учебе в школе детей, которые не посещали дошкольные ОУ)</t>
    </r>
  </si>
  <si>
    <t>Г.В. Сойма</t>
  </si>
  <si>
    <t>Директор школы</t>
  </si>
  <si>
    <t>2.3. Дебиторская задолженность по выданным авансам за счет доходов, полученным от платной и иной приносящей доход деятельности, всего</t>
  </si>
  <si>
    <t>3.3.   кредиторская задолженность по  расчетам с поставщиками и подрядчиками за счет доходов, полученных от платной и иной приносящей доход деятельности всего:</t>
  </si>
  <si>
    <t>5950002291/591901001</t>
  </si>
  <si>
    <t>Наименование муниципального бюджетного  учреждения                                        Муниципальное автономное общеобразовательное учреждение "Тохтуевская средняя общеобразовательная школа"</t>
  </si>
  <si>
    <r>
      <t xml:space="preserve">на 20 </t>
    </r>
    <r>
      <rPr>
        <b/>
        <u val="single"/>
        <sz val="11"/>
        <rFont val="Times New Roman"/>
        <family val="1"/>
      </rPr>
      <t xml:space="preserve">16 </t>
    </r>
    <r>
      <rPr>
        <b/>
        <sz val="11"/>
        <rFont val="Times New Roman"/>
        <family val="1"/>
      </rPr>
      <t>год   и плановый период 20</t>
    </r>
    <r>
      <rPr>
        <b/>
        <u val="single"/>
        <sz val="11"/>
        <rFont val="Times New Roman"/>
        <family val="1"/>
      </rPr>
      <t>17</t>
    </r>
    <r>
      <rPr>
        <b/>
        <sz val="11"/>
        <rFont val="Times New Roman"/>
        <family val="1"/>
      </rPr>
      <t xml:space="preserve"> - 20</t>
    </r>
    <r>
      <rPr>
        <b/>
        <u val="single"/>
        <sz val="11"/>
        <rFont val="Times New Roman"/>
        <family val="1"/>
      </rPr>
      <t>18</t>
    </r>
    <r>
      <rPr>
        <b/>
        <sz val="11"/>
        <rFont val="Times New Roman"/>
        <family val="1"/>
      </rPr>
      <t xml:space="preserve"> годы</t>
    </r>
  </si>
  <si>
    <t>КВР</t>
  </si>
  <si>
    <t>851/852</t>
  </si>
  <si>
    <t>Э.Э.Шульц</t>
  </si>
  <si>
    <t>тел. 8(34253)7-28-89</t>
  </si>
  <si>
    <t>Пермский край,Соликамский район,с. Тохтуева,Молодежная ул., дом 5</t>
  </si>
  <si>
    <r>
      <t>"09"</t>
    </r>
    <r>
      <rPr>
        <u val="single"/>
        <sz val="8"/>
        <rFont val="Times New Roman"/>
        <family val="1"/>
      </rPr>
      <t xml:space="preserve"> января </t>
    </r>
    <r>
      <rPr>
        <sz val="8"/>
        <rFont val="Times New Roman"/>
        <family val="1"/>
      </rPr>
      <t>20</t>
    </r>
    <r>
      <rPr>
        <u val="single"/>
        <sz val="8"/>
        <rFont val="Times New Roman"/>
        <family val="1"/>
      </rPr>
      <t>17</t>
    </r>
    <r>
      <rPr>
        <sz val="8"/>
        <rFont val="Times New Roman"/>
        <family val="1"/>
      </rPr>
      <t>г.</t>
    </r>
  </si>
  <si>
    <r>
      <rPr>
        <b/>
        <u val="single"/>
        <sz val="10"/>
        <rFont val="Times New Roman"/>
        <family val="1"/>
      </rPr>
      <t xml:space="preserve">"09" января </t>
    </r>
    <r>
      <rPr>
        <b/>
        <sz val="10"/>
        <rFont val="Times New Roman"/>
        <family val="1"/>
      </rPr>
      <t>20</t>
    </r>
    <r>
      <rPr>
        <b/>
        <u val="single"/>
        <sz val="10"/>
        <rFont val="Times New Roman"/>
        <family val="1"/>
      </rPr>
      <t>17</t>
    </r>
    <r>
      <rPr>
        <b/>
        <sz val="10"/>
        <rFont val="Times New Roman"/>
        <family val="1"/>
      </rPr>
      <t>г.</t>
    </r>
  </si>
  <si>
    <t>"09" января 2017г.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</si>
</sst>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7" fillId="0" borderId="14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14" fontId="7" fillId="0" borderId="10" xfId="0" applyNumberFormat="1" applyFont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vertical="top" wrapText="1"/>
    </xf>
    <xf numFmtId="0" fontId="8" fillId="34" borderId="21" xfId="0" applyFont="1" applyFill="1" applyBorder="1" applyAlignment="1">
      <alignment vertical="top" wrapText="1"/>
    </xf>
    <xf numFmtId="0" fontId="9" fillId="33" borderId="16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33" borderId="11" xfId="0" applyFont="1" applyFill="1" applyBorder="1" applyAlignment="1">
      <alignment vertical="top" wrapText="1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33" borderId="23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vertical="top" wrapText="1"/>
    </xf>
    <xf numFmtId="9" fontId="7" fillId="0" borderId="0" xfId="57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8" fillId="34" borderId="25" xfId="0" applyFont="1" applyFill="1" applyBorder="1" applyAlignment="1">
      <alignment vertical="top" wrapText="1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vertical="top" wrapText="1"/>
    </xf>
    <xf numFmtId="0" fontId="7" fillId="33" borderId="24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9" fontId="7" fillId="0" borderId="0" xfId="57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 shrinkToFit="1"/>
    </xf>
    <xf numFmtId="0" fontId="7" fillId="0" borderId="12" xfId="0" applyFont="1" applyBorder="1" applyAlignment="1">
      <alignment vertical="top" wrapText="1" shrinkToFit="1"/>
    </xf>
    <xf numFmtId="0" fontId="8" fillId="34" borderId="29" xfId="0" applyFont="1" applyFill="1" applyBorder="1" applyAlignment="1">
      <alignment vertical="top" wrapText="1"/>
    </xf>
    <xf numFmtId="0" fontId="8" fillId="34" borderId="30" xfId="0" applyFont="1" applyFill="1" applyBorder="1" applyAlignment="1">
      <alignment vertical="top" wrapText="1"/>
    </xf>
    <xf numFmtId="0" fontId="8" fillId="34" borderId="31" xfId="0" applyFont="1" applyFill="1" applyBorder="1" applyAlignment="1">
      <alignment vertical="top" wrapText="1"/>
    </xf>
    <xf numFmtId="0" fontId="10" fillId="34" borderId="29" xfId="0" applyFont="1" applyFill="1" applyBorder="1" applyAlignment="1">
      <alignment vertical="top" wrapText="1"/>
    </xf>
    <xf numFmtId="0" fontId="10" fillId="34" borderId="30" xfId="0" applyFont="1" applyFill="1" applyBorder="1" applyAlignment="1">
      <alignment vertical="top" wrapText="1"/>
    </xf>
    <xf numFmtId="0" fontId="10" fillId="34" borderId="31" xfId="0" applyFont="1" applyFill="1" applyBorder="1" applyAlignment="1">
      <alignment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8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7" fillId="0" borderId="16" xfId="0" applyFont="1" applyBorder="1" applyAlignment="1">
      <alignment vertical="top" wrapText="1" shrinkToFit="1"/>
    </xf>
    <xf numFmtId="0" fontId="7" fillId="0" borderId="19" xfId="0" applyFont="1" applyBorder="1" applyAlignment="1">
      <alignment vertical="top" wrapText="1" shrinkToFit="1"/>
    </xf>
    <xf numFmtId="0" fontId="7" fillId="0" borderId="12" xfId="0" applyFont="1" applyBorder="1" applyAlignment="1">
      <alignment vertical="top"/>
    </xf>
    <xf numFmtId="0" fontId="7" fillId="0" borderId="28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33" borderId="1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28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9"/>
  <sheetViews>
    <sheetView tabSelected="1" view="pageBreakPreview" zoomScaleSheetLayoutView="100" workbookViewId="0" topLeftCell="A1">
      <selection activeCell="K12" sqref="K12"/>
    </sheetView>
  </sheetViews>
  <sheetFormatPr defaultColWidth="9.00390625" defaultRowHeight="12.75"/>
  <cols>
    <col min="1" max="1" width="13.00390625" style="1" customWidth="1"/>
    <col min="2" max="2" width="13.125" style="1" customWidth="1"/>
    <col min="3" max="3" width="12.875" style="1" customWidth="1"/>
    <col min="4" max="4" width="11.25390625" style="2" customWidth="1"/>
    <col min="5" max="5" width="7.125" style="2" customWidth="1"/>
    <col min="6" max="6" width="13.25390625" style="1" customWidth="1"/>
    <col min="7" max="7" width="13.00390625" style="1" customWidth="1"/>
    <col min="8" max="8" width="14.00390625" style="1" customWidth="1"/>
    <col min="9" max="16384" width="9.125" style="1" customWidth="1"/>
  </cols>
  <sheetData>
    <row r="1" spans="6:8" ht="9.75" customHeight="1">
      <c r="F1" s="138"/>
      <c r="G1" s="138"/>
      <c r="H1" s="138"/>
    </row>
    <row r="2" spans="6:8" ht="82.5" customHeight="1">
      <c r="F2" s="138" t="s">
        <v>110</v>
      </c>
      <c r="G2" s="138"/>
      <c r="H2" s="138"/>
    </row>
    <row r="3" spans="1:8" ht="15" customHeight="1">
      <c r="A3" s="15"/>
      <c r="B3" s="15"/>
      <c r="C3" s="15"/>
      <c r="D3" s="18"/>
      <c r="E3" s="18"/>
      <c r="F3" s="139" t="s">
        <v>8</v>
      </c>
      <c r="G3" s="139"/>
      <c r="H3" s="139"/>
    </row>
    <row r="4" spans="1:8" ht="12.75" customHeight="1">
      <c r="A4" s="15"/>
      <c r="B4" s="15"/>
      <c r="C4" s="15"/>
      <c r="D4" s="18"/>
      <c r="E4" s="18"/>
      <c r="F4" s="134" t="s">
        <v>115</v>
      </c>
      <c r="G4" s="134"/>
      <c r="H4" s="134"/>
    </row>
    <row r="5" spans="1:8" ht="21.75" customHeight="1">
      <c r="A5" s="15"/>
      <c r="B5" s="15"/>
      <c r="C5" s="15"/>
      <c r="D5" s="18"/>
      <c r="E5" s="18"/>
      <c r="F5" s="133" t="s">
        <v>42</v>
      </c>
      <c r="G5" s="133"/>
      <c r="H5" s="133"/>
    </row>
    <row r="6" spans="1:8" ht="15">
      <c r="A6" s="15"/>
      <c r="B6" s="15"/>
      <c r="C6" s="15"/>
      <c r="D6" s="18"/>
      <c r="E6" s="18"/>
      <c r="F6" s="24"/>
      <c r="G6" s="134" t="s">
        <v>114</v>
      </c>
      <c r="H6" s="134"/>
    </row>
    <row r="7" spans="1:8" ht="15" customHeight="1">
      <c r="A7" s="15"/>
      <c r="B7" s="15"/>
      <c r="C7" s="15"/>
      <c r="D7" s="18"/>
      <c r="E7" s="18"/>
      <c r="F7" s="4" t="s">
        <v>10</v>
      </c>
      <c r="G7" s="133" t="s">
        <v>9</v>
      </c>
      <c r="H7" s="133"/>
    </row>
    <row r="8" spans="1:8" ht="23.25" customHeight="1">
      <c r="A8" s="15"/>
      <c r="B8" s="15"/>
      <c r="C8" s="15"/>
      <c r="D8" s="18"/>
      <c r="E8" s="18"/>
      <c r="F8" s="133" t="s">
        <v>126</v>
      </c>
      <c r="G8" s="133"/>
      <c r="H8" s="133"/>
    </row>
    <row r="9" spans="1:8" ht="15">
      <c r="A9" s="15"/>
      <c r="B9" s="15"/>
      <c r="C9" s="15"/>
      <c r="D9" s="18"/>
      <c r="E9" s="18"/>
      <c r="F9" s="15"/>
      <c r="G9" s="15"/>
      <c r="H9" s="15"/>
    </row>
    <row r="10" spans="1:8" ht="15" customHeight="1">
      <c r="A10" s="135" t="s">
        <v>11</v>
      </c>
      <c r="B10" s="135"/>
      <c r="C10" s="135"/>
      <c r="D10" s="135"/>
      <c r="E10" s="135"/>
      <c r="F10" s="135"/>
      <c r="G10" s="135"/>
      <c r="H10" s="135"/>
    </row>
    <row r="11" spans="1:8" ht="15" customHeight="1">
      <c r="A11" s="135" t="s">
        <v>120</v>
      </c>
      <c r="B11" s="135"/>
      <c r="C11" s="135"/>
      <c r="D11" s="135"/>
      <c r="E11" s="135"/>
      <c r="F11" s="135"/>
      <c r="G11" s="135"/>
      <c r="H11" s="135"/>
    </row>
    <row r="12" spans="1:8" ht="15">
      <c r="A12" s="19"/>
      <c r="B12" s="19"/>
      <c r="C12" s="19"/>
      <c r="D12" s="19"/>
      <c r="E12" s="19"/>
      <c r="F12" s="19"/>
      <c r="G12" s="19"/>
      <c r="H12" s="18" t="s">
        <v>12</v>
      </c>
    </row>
    <row r="13" spans="1:8" ht="27.75" customHeight="1">
      <c r="A13" s="19"/>
      <c r="B13" s="19"/>
      <c r="C13" s="19"/>
      <c r="D13" s="19"/>
      <c r="E13" s="19"/>
      <c r="F13" s="19"/>
      <c r="G13" s="15" t="s">
        <v>67</v>
      </c>
      <c r="H13" s="7"/>
    </row>
    <row r="14" spans="1:8" ht="22.5" customHeight="1">
      <c r="A14" s="137" t="s">
        <v>127</v>
      </c>
      <c r="B14" s="137"/>
      <c r="C14" s="137"/>
      <c r="D14" s="137"/>
      <c r="E14" s="137"/>
      <c r="F14" s="137"/>
      <c r="G14" s="15" t="s">
        <v>13</v>
      </c>
      <c r="H14" s="25">
        <v>42744</v>
      </c>
    </row>
    <row r="15" spans="1:8" ht="40.5" customHeight="1">
      <c r="A15" s="106" t="s">
        <v>119</v>
      </c>
      <c r="B15" s="106"/>
      <c r="C15" s="106"/>
      <c r="D15" s="106"/>
      <c r="E15" s="106"/>
      <c r="F15" s="106"/>
      <c r="G15" s="15"/>
      <c r="H15" s="7"/>
    </row>
    <row r="16" spans="1:8" ht="18" customHeight="1" hidden="1">
      <c r="A16" s="106"/>
      <c r="B16" s="106"/>
      <c r="C16" s="106"/>
      <c r="D16" s="106"/>
      <c r="E16" s="106"/>
      <c r="F16" s="106"/>
      <c r="G16" s="20"/>
      <c r="H16" s="23"/>
    </row>
    <row r="17" spans="1:8" ht="22.5" customHeight="1">
      <c r="A17" s="106" t="s">
        <v>44</v>
      </c>
      <c r="B17" s="106"/>
      <c r="C17" s="106"/>
      <c r="D17" s="75" t="s">
        <v>118</v>
      </c>
      <c r="E17" s="75"/>
      <c r="F17" s="75"/>
      <c r="G17" s="8" t="s">
        <v>43</v>
      </c>
      <c r="H17" s="7">
        <v>48410144</v>
      </c>
    </row>
    <row r="18" spans="1:8" ht="33" customHeight="1">
      <c r="A18" s="106" t="s">
        <v>16</v>
      </c>
      <c r="B18" s="106"/>
      <c r="C18" s="106"/>
      <c r="D18" s="8"/>
      <c r="E18" s="8"/>
      <c r="F18" s="8"/>
      <c r="G18" s="13" t="s">
        <v>14</v>
      </c>
      <c r="H18" s="7">
        <v>383</v>
      </c>
    </row>
    <row r="19" spans="1:8" ht="45.75" customHeight="1">
      <c r="A19" s="106" t="s">
        <v>15</v>
      </c>
      <c r="B19" s="106"/>
      <c r="C19" s="106"/>
      <c r="D19" s="106"/>
      <c r="E19" s="106"/>
      <c r="F19" s="106"/>
      <c r="G19" s="15"/>
      <c r="H19" s="13"/>
    </row>
    <row r="20" spans="1:8" ht="17.25" customHeight="1">
      <c r="A20" s="106" t="s">
        <v>60</v>
      </c>
      <c r="B20" s="106"/>
      <c r="C20" s="106"/>
      <c r="D20" s="76" t="s">
        <v>125</v>
      </c>
      <c r="E20" s="76"/>
      <c r="F20" s="76"/>
      <c r="G20" s="76"/>
      <c r="H20" s="13"/>
    </row>
    <row r="21" spans="1:8" ht="18.75" customHeight="1">
      <c r="A21" s="106"/>
      <c r="B21" s="106"/>
      <c r="C21" s="106"/>
      <c r="D21" s="76"/>
      <c r="E21" s="76"/>
      <c r="F21" s="76"/>
      <c r="G21" s="76"/>
      <c r="H21" s="13"/>
    </row>
    <row r="22" spans="1:8" ht="24" customHeight="1">
      <c r="A22" s="106"/>
      <c r="B22" s="106"/>
      <c r="C22" s="106"/>
      <c r="D22" s="53"/>
      <c r="E22" s="53"/>
      <c r="F22" s="53"/>
      <c r="G22" s="13"/>
      <c r="H22" s="13"/>
    </row>
    <row r="23" spans="1:8" ht="0.75" customHeight="1" hidden="1">
      <c r="A23" s="106"/>
      <c r="B23" s="106"/>
      <c r="C23" s="106"/>
      <c r="D23" s="13"/>
      <c r="E23" s="13"/>
      <c r="F23" s="13"/>
      <c r="G23" s="13"/>
      <c r="H23" s="13"/>
    </row>
    <row r="24" spans="1:8" ht="15" customHeight="1">
      <c r="A24" s="137" t="s">
        <v>57</v>
      </c>
      <c r="B24" s="137"/>
      <c r="C24" s="137"/>
      <c r="D24" s="137"/>
      <c r="E24" s="137"/>
      <c r="F24" s="137"/>
      <c r="G24" s="137"/>
      <c r="H24" s="137"/>
    </row>
    <row r="25" spans="1:8" ht="4.5" customHeight="1">
      <c r="A25" s="137"/>
      <c r="B25" s="137"/>
      <c r="C25" s="137"/>
      <c r="D25" s="137"/>
      <c r="E25" s="137"/>
      <c r="F25" s="137"/>
      <c r="G25" s="137"/>
      <c r="H25" s="137"/>
    </row>
    <row r="26" spans="1:8" ht="15" customHeight="1">
      <c r="A26" s="106" t="s">
        <v>58</v>
      </c>
      <c r="B26" s="106"/>
      <c r="C26" s="106"/>
      <c r="D26" s="106"/>
      <c r="E26" s="106"/>
      <c r="F26" s="106"/>
      <c r="G26" s="106"/>
      <c r="H26" s="106"/>
    </row>
    <row r="27" spans="1:8" ht="131.25" customHeight="1">
      <c r="A27" s="136" t="s">
        <v>111</v>
      </c>
      <c r="B27" s="106"/>
      <c r="C27" s="106"/>
      <c r="D27" s="106"/>
      <c r="E27" s="106"/>
      <c r="F27" s="106"/>
      <c r="G27" s="106"/>
      <c r="H27" s="106"/>
    </row>
    <row r="28" spans="1:8" ht="14.25" customHeight="1">
      <c r="A28" s="106" t="s">
        <v>59</v>
      </c>
      <c r="B28" s="106"/>
      <c r="C28" s="106"/>
      <c r="D28" s="106"/>
      <c r="E28" s="106"/>
      <c r="F28" s="106"/>
      <c r="G28" s="106"/>
      <c r="H28" s="106"/>
    </row>
    <row r="29" spans="1:8" ht="94.5" customHeight="1">
      <c r="A29" s="136" t="s">
        <v>112</v>
      </c>
      <c r="B29" s="106"/>
      <c r="C29" s="106"/>
      <c r="D29" s="106"/>
      <c r="E29" s="106"/>
      <c r="F29" s="106"/>
      <c r="G29" s="106"/>
      <c r="H29" s="106"/>
    </row>
    <row r="30" spans="1:8" ht="45.75" customHeight="1">
      <c r="A30" s="106" t="s">
        <v>113</v>
      </c>
      <c r="B30" s="106"/>
      <c r="C30" s="106"/>
      <c r="D30" s="106"/>
      <c r="E30" s="106"/>
      <c r="F30" s="106"/>
      <c r="G30" s="106"/>
      <c r="H30" s="106"/>
    </row>
    <row r="31" spans="1:8" ht="21.75" customHeight="1">
      <c r="A31" s="87" t="s">
        <v>17</v>
      </c>
      <c r="B31" s="87"/>
      <c r="C31" s="87"/>
      <c r="D31" s="87"/>
      <c r="E31" s="87"/>
      <c r="F31" s="87"/>
      <c r="G31" s="87"/>
      <c r="H31" s="87"/>
    </row>
    <row r="32" spans="1:8" ht="15" customHeight="1">
      <c r="A32" s="78" t="s">
        <v>0</v>
      </c>
      <c r="B32" s="78"/>
      <c r="C32" s="78"/>
      <c r="D32" s="78"/>
      <c r="E32" s="78"/>
      <c r="F32" s="78"/>
      <c r="G32" s="78" t="s">
        <v>40</v>
      </c>
      <c r="H32" s="78"/>
    </row>
    <row r="33" spans="1:8" ht="17.25" customHeight="1">
      <c r="A33" s="132" t="s">
        <v>63</v>
      </c>
      <c r="B33" s="132"/>
      <c r="C33" s="132"/>
      <c r="D33" s="132"/>
      <c r="E33" s="132"/>
      <c r="F33" s="132"/>
      <c r="G33" s="131">
        <v>20318601.74</v>
      </c>
      <c r="H33" s="131"/>
    </row>
    <row r="34" spans="1:8" ht="13.5" customHeight="1">
      <c r="A34" s="77" t="s">
        <v>1</v>
      </c>
      <c r="B34" s="77"/>
      <c r="C34" s="77"/>
      <c r="D34" s="77"/>
      <c r="E34" s="77"/>
      <c r="F34" s="77"/>
      <c r="G34" s="78"/>
      <c r="H34" s="78"/>
    </row>
    <row r="35" spans="1:8" ht="28.5" customHeight="1">
      <c r="A35" s="77" t="s">
        <v>50</v>
      </c>
      <c r="B35" s="77"/>
      <c r="C35" s="77"/>
      <c r="D35" s="77"/>
      <c r="E35" s="77"/>
      <c r="F35" s="77"/>
      <c r="G35" s="78">
        <v>13053640.03</v>
      </c>
      <c r="H35" s="78"/>
    </row>
    <row r="36" spans="1:8" ht="18.75" customHeight="1">
      <c r="A36" s="77" t="s">
        <v>2</v>
      </c>
      <c r="B36" s="77"/>
      <c r="C36" s="77"/>
      <c r="D36" s="77"/>
      <c r="E36" s="77"/>
      <c r="F36" s="77"/>
      <c r="G36" s="78"/>
      <c r="H36" s="78"/>
    </row>
    <row r="37" spans="1:8" ht="30.75" customHeight="1">
      <c r="A37" s="77" t="s">
        <v>51</v>
      </c>
      <c r="B37" s="77"/>
      <c r="C37" s="77"/>
      <c r="D37" s="77"/>
      <c r="E37" s="77"/>
      <c r="F37" s="77"/>
      <c r="G37" s="78"/>
      <c r="H37" s="78"/>
    </row>
    <row r="38" spans="1:8" ht="47.25" customHeight="1">
      <c r="A38" s="77" t="s">
        <v>52</v>
      </c>
      <c r="B38" s="77"/>
      <c r="C38" s="77"/>
      <c r="D38" s="77"/>
      <c r="E38" s="77"/>
      <c r="F38" s="77"/>
      <c r="G38" s="83"/>
      <c r="H38" s="84"/>
    </row>
    <row r="39" spans="1:8" ht="45.75" customHeight="1">
      <c r="A39" s="77" t="s">
        <v>53</v>
      </c>
      <c r="B39" s="77"/>
      <c r="C39" s="77"/>
      <c r="D39" s="77"/>
      <c r="E39" s="77"/>
      <c r="F39" s="77"/>
      <c r="G39" s="78"/>
      <c r="H39" s="78"/>
    </row>
    <row r="40" spans="1:8" ht="16.5" customHeight="1">
      <c r="A40" s="77" t="s">
        <v>54</v>
      </c>
      <c r="B40" s="77"/>
      <c r="C40" s="77"/>
      <c r="D40" s="77"/>
      <c r="E40" s="77"/>
      <c r="F40" s="77"/>
      <c r="G40" s="78">
        <v>7264961.71</v>
      </c>
      <c r="H40" s="78"/>
    </row>
    <row r="41" spans="1:8" ht="30.75" customHeight="1">
      <c r="A41" s="77" t="s">
        <v>55</v>
      </c>
      <c r="B41" s="77"/>
      <c r="C41" s="77"/>
      <c r="D41" s="77"/>
      <c r="E41" s="77"/>
      <c r="F41" s="77"/>
      <c r="G41" s="78">
        <v>5740577.16</v>
      </c>
      <c r="H41" s="78"/>
    </row>
    <row r="42" spans="1:8" ht="15" customHeight="1">
      <c r="A42" s="77" t="s">
        <v>2</v>
      </c>
      <c r="B42" s="77"/>
      <c r="C42" s="77"/>
      <c r="D42" s="77"/>
      <c r="E42" s="77"/>
      <c r="F42" s="77"/>
      <c r="G42" s="78"/>
      <c r="H42" s="78"/>
    </row>
    <row r="43" spans="1:8" ht="20.25" customHeight="1">
      <c r="A43" s="77" t="s">
        <v>45</v>
      </c>
      <c r="B43" s="77"/>
      <c r="C43" s="77"/>
      <c r="D43" s="77"/>
      <c r="E43" s="77"/>
      <c r="F43" s="77"/>
      <c r="G43" s="78">
        <v>5207134.63</v>
      </c>
      <c r="H43" s="78"/>
    </row>
    <row r="44" spans="1:8" ht="21" customHeight="1">
      <c r="A44" s="77" t="s">
        <v>21</v>
      </c>
      <c r="B44" s="77"/>
      <c r="C44" s="77"/>
      <c r="D44" s="77"/>
      <c r="E44" s="77"/>
      <c r="F44" s="77"/>
      <c r="G44" s="78">
        <v>533442.53</v>
      </c>
      <c r="H44" s="78"/>
    </row>
    <row r="45" spans="1:8" ht="16.5" customHeight="1">
      <c r="A45" s="132" t="s">
        <v>18</v>
      </c>
      <c r="B45" s="132"/>
      <c r="C45" s="132"/>
      <c r="D45" s="132"/>
      <c r="E45" s="132"/>
      <c r="F45" s="132"/>
      <c r="G45" s="131">
        <v>547356.03</v>
      </c>
      <c r="H45" s="131"/>
    </row>
    <row r="46" spans="1:8" ht="15" customHeight="1">
      <c r="A46" s="77" t="s">
        <v>1</v>
      </c>
      <c r="B46" s="77"/>
      <c r="C46" s="77"/>
      <c r="D46" s="77"/>
      <c r="E46" s="77"/>
      <c r="F46" s="77"/>
      <c r="G46" s="78"/>
      <c r="H46" s="78"/>
    </row>
    <row r="47" spans="1:8" ht="29.25" customHeight="1">
      <c r="A47" s="77" t="s">
        <v>68</v>
      </c>
      <c r="B47" s="77"/>
      <c r="C47" s="77"/>
      <c r="D47" s="77"/>
      <c r="E47" s="77"/>
      <c r="F47" s="77"/>
      <c r="G47" s="79"/>
      <c r="H47" s="79"/>
    </row>
    <row r="48" spans="1:8" ht="27" customHeight="1">
      <c r="A48" s="80" t="s">
        <v>94</v>
      </c>
      <c r="B48" s="81"/>
      <c r="C48" s="81"/>
      <c r="D48" s="81"/>
      <c r="E48" s="81"/>
      <c r="F48" s="82"/>
      <c r="G48" s="78">
        <v>201960.04</v>
      </c>
      <c r="H48" s="78"/>
    </row>
    <row r="49" spans="1:8" ht="16.5" customHeight="1">
      <c r="A49" s="77" t="s">
        <v>2</v>
      </c>
      <c r="B49" s="77"/>
      <c r="C49" s="77"/>
      <c r="D49" s="77"/>
      <c r="E49" s="77"/>
      <c r="F49" s="77"/>
      <c r="G49" s="78"/>
      <c r="H49" s="78"/>
    </row>
    <row r="50" spans="1:8" ht="19.5" customHeight="1">
      <c r="A50" s="77" t="s">
        <v>69</v>
      </c>
      <c r="B50" s="77"/>
      <c r="C50" s="77"/>
      <c r="D50" s="77"/>
      <c r="E50" s="77"/>
      <c r="F50" s="77"/>
      <c r="G50" s="78"/>
      <c r="H50" s="78"/>
    </row>
    <row r="51" spans="1:8" ht="21" customHeight="1">
      <c r="A51" s="86" t="s">
        <v>70</v>
      </c>
      <c r="B51" s="86"/>
      <c r="C51" s="86"/>
      <c r="D51" s="86"/>
      <c r="E51" s="86"/>
      <c r="F51" s="86"/>
      <c r="G51" s="85"/>
      <c r="H51" s="85"/>
    </row>
    <row r="52" spans="1:8" ht="18.75" customHeight="1">
      <c r="A52" s="77" t="s">
        <v>71</v>
      </c>
      <c r="B52" s="77"/>
      <c r="C52" s="77"/>
      <c r="D52" s="77"/>
      <c r="E52" s="77"/>
      <c r="F52" s="77"/>
      <c r="G52" s="78">
        <v>168613.7</v>
      </c>
      <c r="H52" s="78"/>
    </row>
    <row r="53" spans="1:8" ht="18.75" customHeight="1">
      <c r="A53" s="77" t="s">
        <v>72</v>
      </c>
      <c r="B53" s="77"/>
      <c r="C53" s="77"/>
      <c r="D53" s="77"/>
      <c r="E53" s="77"/>
      <c r="F53" s="77"/>
      <c r="G53" s="83"/>
      <c r="H53" s="84"/>
    </row>
    <row r="54" spans="1:8" ht="18.75" customHeight="1">
      <c r="A54" s="77" t="s">
        <v>76</v>
      </c>
      <c r="B54" s="77"/>
      <c r="C54" s="77"/>
      <c r="D54" s="77"/>
      <c r="E54" s="77"/>
      <c r="F54" s="77"/>
      <c r="G54" s="78"/>
      <c r="H54" s="78"/>
    </row>
    <row r="55" spans="1:8" ht="17.25" customHeight="1">
      <c r="A55" s="77" t="s">
        <v>73</v>
      </c>
      <c r="B55" s="77"/>
      <c r="C55" s="77"/>
      <c r="D55" s="77"/>
      <c r="E55" s="77"/>
      <c r="F55" s="77"/>
      <c r="G55" s="78"/>
      <c r="H55" s="78"/>
    </row>
    <row r="56" spans="1:8" ht="17.25" customHeight="1">
      <c r="A56" s="77" t="s">
        <v>77</v>
      </c>
      <c r="B56" s="77"/>
      <c r="C56" s="77"/>
      <c r="D56" s="77"/>
      <c r="E56" s="77"/>
      <c r="F56" s="77"/>
      <c r="G56" s="78"/>
      <c r="H56" s="78"/>
    </row>
    <row r="57" spans="1:8" ht="17.25" customHeight="1">
      <c r="A57" s="77" t="s">
        <v>78</v>
      </c>
      <c r="B57" s="77"/>
      <c r="C57" s="77"/>
      <c r="D57" s="77"/>
      <c r="E57" s="77"/>
      <c r="F57" s="77"/>
      <c r="G57" s="78"/>
      <c r="H57" s="78"/>
    </row>
    <row r="58" spans="1:8" ht="16.5" customHeight="1">
      <c r="A58" s="77" t="s">
        <v>74</v>
      </c>
      <c r="B58" s="77"/>
      <c r="C58" s="77"/>
      <c r="D58" s="77"/>
      <c r="E58" s="77"/>
      <c r="F58" s="77"/>
      <c r="G58" s="78">
        <v>16207.46</v>
      </c>
      <c r="H58" s="78"/>
    </row>
    <row r="59" spans="1:8" ht="17.25" customHeight="1">
      <c r="A59" s="77" t="s">
        <v>75</v>
      </c>
      <c r="B59" s="77"/>
      <c r="C59" s="77"/>
      <c r="D59" s="77"/>
      <c r="E59" s="77"/>
      <c r="F59" s="77"/>
      <c r="G59" s="78">
        <v>17138.88</v>
      </c>
      <c r="H59" s="78"/>
    </row>
    <row r="60" spans="1:8" ht="27" customHeight="1">
      <c r="A60" s="80" t="s">
        <v>116</v>
      </c>
      <c r="B60" s="81"/>
      <c r="C60" s="81"/>
      <c r="D60" s="81"/>
      <c r="E60" s="81"/>
      <c r="F60" s="82"/>
      <c r="G60" s="79">
        <v>345395.99</v>
      </c>
      <c r="H60" s="79"/>
    </row>
    <row r="61" spans="1:8" ht="16.5" customHeight="1">
      <c r="A61" s="77" t="s">
        <v>2</v>
      </c>
      <c r="B61" s="77"/>
      <c r="C61" s="77"/>
      <c r="D61" s="77"/>
      <c r="E61" s="77"/>
      <c r="F61" s="77"/>
      <c r="G61" s="78"/>
      <c r="H61" s="78"/>
    </row>
    <row r="62" spans="1:8" ht="19.5" customHeight="1">
      <c r="A62" s="77" t="s">
        <v>69</v>
      </c>
      <c r="B62" s="77"/>
      <c r="C62" s="77"/>
      <c r="D62" s="77"/>
      <c r="E62" s="77"/>
      <c r="F62" s="77"/>
      <c r="G62" s="78"/>
      <c r="H62" s="78"/>
    </row>
    <row r="63" spans="1:8" ht="21" customHeight="1">
      <c r="A63" s="86" t="s">
        <v>70</v>
      </c>
      <c r="B63" s="86"/>
      <c r="C63" s="86"/>
      <c r="D63" s="86"/>
      <c r="E63" s="86"/>
      <c r="F63" s="86"/>
      <c r="G63" s="85"/>
      <c r="H63" s="85"/>
    </row>
    <row r="64" spans="1:8" ht="18.75" customHeight="1">
      <c r="A64" s="77" t="s">
        <v>71</v>
      </c>
      <c r="B64" s="77"/>
      <c r="C64" s="77"/>
      <c r="D64" s="77"/>
      <c r="E64" s="77"/>
      <c r="F64" s="77"/>
      <c r="G64" s="78"/>
      <c r="H64" s="78"/>
    </row>
    <row r="65" spans="1:8" ht="18.75" customHeight="1">
      <c r="A65" s="77" t="s">
        <v>72</v>
      </c>
      <c r="B65" s="77"/>
      <c r="C65" s="77"/>
      <c r="D65" s="77"/>
      <c r="E65" s="77"/>
      <c r="F65" s="77"/>
      <c r="G65" s="83"/>
      <c r="H65" s="84"/>
    </row>
    <row r="66" spans="1:8" ht="18.75" customHeight="1">
      <c r="A66" s="77" t="s">
        <v>76</v>
      </c>
      <c r="B66" s="77"/>
      <c r="C66" s="77"/>
      <c r="D66" s="77"/>
      <c r="E66" s="77"/>
      <c r="F66" s="77"/>
      <c r="G66" s="78"/>
      <c r="H66" s="78"/>
    </row>
    <row r="67" spans="1:8" ht="17.25" customHeight="1">
      <c r="A67" s="77" t="s">
        <v>73</v>
      </c>
      <c r="B67" s="77"/>
      <c r="C67" s="77"/>
      <c r="D67" s="77"/>
      <c r="E67" s="77"/>
      <c r="F67" s="77"/>
      <c r="G67" s="78"/>
      <c r="H67" s="78"/>
    </row>
    <row r="68" spans="1:8" ht="17.25" customHeight="1">
      <c r="A68" s="77" t="s">
        <v>77</v>
      </c>
      <c r="B68" s="77"/>
      <c r="C68" s="77"/>
      <c r="D68" s="77"/>
      <c r="E68" s="77"/>
      <c r="F68" s="77"/>
      <c r="G68" s="78"/>
      <c r="H68" s="78"/>
    </row>
    <row r="69" spans="1:8" ht="17.25" customHeight="1">
      <c r="A69" s="77" t="s">
        <v>78</v>
      </c>
      <c r="B69" s="77"/>
      <c r="C69" s="77"/>
      <c r="D69" s="77"/>
      <c r="E69" s="77"/>
      <c r="F69" s="77"/>
      <c r="G69" s="78"/>
      <c r="H69" s="78"/>
    </row>
    <row r="70" spans="1:8" ht="16.5" customHeight="1">
      <c r="A70" s="77" t="s">
        <v>74</v>
      </c>
      <c r="B70" s="77"/>
      <c r="C70" s="77"/>
      <c r="D70" s="77"/>
      <c r="E70" s="77"/>
      <c r="F70" s="77"/>
      <c r="G70" s="78"/>
      <c r="H70" s="78"/>
    </row>
    <row r="71" spans="1:8" ht="17.25" customHeight="1">
      <c r="A71" s="77" t="s">
        <v>75</v>
      </c>
      <c r="B71" s="77"/>
      <c r="C71" s="77"/>
      <c r="D71" s="77"/>
      <c r="E71" s="77"/>
      <c r="F71" s="77"/>
      <c r="G71" s="78"/>
      <c r="H71" s="78"/>
    </row>
    <row r="72" spans="1:8" ht="18.75" customHeight="1">
      <c r="A72" s="126" t="s">
        <v>19</v>
      </c>
      <c r="B72" s="127"/>
      <c r="C72" s="127"/>
      <c r="D72" s="127"/>
      <c r="E72" s="127"/>
      <c r="F72" s="128"/>
      <c r="G72" s="129">
        <f>G74+G104</f>
        <v>653615.23</v>
      </c>
      <c r="H72" s="130"/>
    </row>
    <row r="73" spans="1:8" ht="15.75" customHeight="1">
      <c r="A73" s="80" t="s">
        <v>79</v>
      </c>
      <c r="B73" s="81"/>
      <c r="C73" s="81"/>
      <c r="D73" s="81"/>
      <c r="E73" s="81"/>
      <c r="F73" s="82"/>
      <c r="G73" s="83"/>
      <c r="H73" s="84"/>
    </row>
    <row r="74" spans="1:8" ht="23.25" customHeight="1">
      <c r="A74" s="80" t="s">
        <v>93</v>
      </c>
      <c r="B74" s="81"/>
      <c r="C74" s="81"/>
      <c r="D74" s="81"/>
      <c r="E74" s="81"/>
      <c r="F74" s="82"/>
      <c r="G74" s="83">
        <v>651778.23</v>
      </c>
      <c r="H74" s="84"/>
    </row>
    <row r="75" spans="1:8" ht="12" customHeight="1">
      <c r="A75" s="80" t="s">
        <v>2</v>
      </c>
      <c r="B75" s="81"/>
      <c r="C75" s="81"/>
      <c r="D75" s="81"/>
      <c r="E75" s="81"/>
      <c r="F75" s="82"/>
      <c r="G75" s="83"/>
      <c r="H75" s="84"/>
    </row>
    <row r="76" spans="1:8" ht="15.75" customHeight="1">
      <c r="A76" s="80" t="s">
        <v>80</v>
      </c>
      <c r="B76" s="81"/>
      <c r="C76" s="81"/>
      <c r="D76" s="81"/>
      <c r="E76" s="81"/>
      <c r="F76" s="82"/>
      <c r="G76" s="83">
        <v>651778.23</v>
      </c>
      <c r="H76" s="84"/>
    </row>
    <row r="77" spans="1:8" ht="12.75" customHeight="1">
      <c r="A77" s="80" t="s">
        <v>81</v>
      </c>
      <c r="B77" s="81"/>
      <c r="C77" s="81"/>
      <c r="D77" s="81"/>
      <c r="E77" s="81"/>
      <c r="F77" s="82"/>
      <c r="G77" s="83"/>
      <c r="H77" s="84"/>
    </row>
    <row r="78" spans="1:8" ht="12" customHeight="1">
      <c r="A78" s="80" t="s">
        <v>82</v>
      </c>
      <c r="B78" s="81"/>
      <c r="C78" s="81"/>
      <c r="D78" s="81"/>
      <c r="E78" s="81"/>
      <c r="F78" s="82"/>
      <c r="G78" s="83"/>
      <c r="H78" s="84"/>
    </row>
    <row r="79" spans="1:8" ht="14.25" customHeight="1">
      <c r="A79" s="80" t="s">
        <v>83</v>
      </c>
      <c r="B79" s="81"/>
      <c r="C79" s="81"/>
      <c r="D79" s="81"/>
      <c r="E79" s="81"/>
      <c r="F79" s="82"/>
      <c r="G79" s="83"/>
      <c r="H79" s="84"/>
    </row>
    <row r="80" spans="1:8" ht="12" customHeight="1">
      <c r="A80" s="80" t="s">
        <v>84</v>
      </c>
      <c r="B80" s="81"/>
      <c r="C80" s="81"/>
      <c r="D80" s="81"/>
      <c r="E80" s="81"/>
      <c r="F80" s="82"/>
      <c r="G80" s="83"/>
      <c r="H80" s="84"/>
    </row>
    <row r="81" spans="1:8" ht="12" customHeight="1">
      <c r="A81" s="80" t="s">
        <v>85</v>
      </c>
      <c r="B81" s="81"/>
      <c r="C81" s="81"/>
      <c r="D81" s="81"/>
      <c r="E81" s="81"/>
      <c r="F81" s="82"/>
      <c r="G81" s="83"/>
      <c r="H81" s="84"/>
    </row>
    <row r="82" spans="1:8" ht="12.75" customHeight="1">
      <c r="A82" s="80" t="s">
        <v>86</v>
      </c>
      <c r="B82" s="81"/>
      <c r="C82" s="81"/>
      <c r="D82" s="81"/>
      <c r="E82" s="81"/>
      <c r="F82" s="82"/>
      <c r="G82" s="83"/>
      <c r="H82" s="84"/>
    </row>
    <row r="83" spans="1:8" ht="14.25" customHeight="1">
      <c r="A83" s="77" t="s">
        <v>87</v>
      </c>
      <c r="B83" s="77"/>
      <c r="C83" s="77"/>
      <c r="D83" s="77"/>
      <c r="E83" s="77"/>
      <c r="F83" s="77"/>
      <c r="G83" s="78"/>
      <c r="H83" s="78"/>
    </row>
    <row r="84" spans="1:8" ht="12.75" customHeight="1">
      <c r="A84" s="77" t="s">
        <v>91</v>
      </c>
      <c r="B84" s="77"/>
      <c r="C84" s="77"/>
      <c r="D84" s="77"/>
      <c r="E84" s="77"/>
      <c r="F84" s="77"/>
      <c r="G84" s="78"/>
      <c r="H84" s="78"/>
    </row>
    <row r="85" spans="1:8" ht="12.75" customHeight="1">
      <c r="A85" s="77" t="s">
        <v>92</v>
      </c>
      <c r="B85" s="77"/>
      <c r="C85" s="77"/>
      <c r="D85" s="77"/>
      <c r="E85" s="77"/>
      <c r="F85" s="77"/>
      <c r="G85" s="78"/>
      <c r="H85" s="78"/>
    </row>
    <row r="86" spans="1:8" ht="11.25" customHeight="1">
      <c r="A86" s="77" t="s">
        <v>88</v>
      </c>
      <c r="B86" s="77"/>
      <c r="C86" s="77"/>
      <c r="D86" s="77"/>
      <c r="E86" s="77"/>
      <c r="F86" s="77"/>
      <c r="G86" s="78"/>
      <c r="H86" s="78"/>
    </row>
    <row r="87" spans="1:8" ht="14.25" customHeight="1">
      <c r="A87" s="77" t="s">
        <v>89</v>
      </c>
      <c r="B87" s="77"/>
      <c r="C87" s="77"/>
      <c r="D87" s="77"/>
      <c r="E87" s="77"/>
      <c r="F87" s="77"/>
      <c r="G87" s="78"/>
      <c r="H87" s="78"/>
    </row>
    <row r="88" spans="1:8" ht="13.5" customHeight="1">
      <c r="A88" s="77" t="s">
        <v>90</v>
      </c>
      <c r="B88" s="77"/>
      <c r="C88" s="77"/>
      <c r="D88" s="77"/>
      <c r="E88" s="77"/>
      <c r="F88" s="77"/>
      <c r="G88" s="78"/>
      <c r="H88" s="78"/>
    </row>
    <row r="89" spans="1:8" ht="33" customHeight="1" hidden="1">
      <c r="A89" s="77" t="s">
        <v>95</v>
      </c>
      <c r="B89" s="77"/>
      <c r="C89" s="77"/>
      <c r="D89" s="77"/>
      <c r="E89" s="77"/>
      <c r="F89" s="77"/>
      <c r="G89" s="78"/>
      <c r="H89" s="78"/>
    </row>
    <row r="90" spans="1:8" ht="16.5" customHeight="1" hidden="1">
      <c r="A90" s="77" t="s">
        <v>2</v>
      </c>
      <c r="B90" s="77"/>
      <c r="C90" s="77"/>
      <c r="D90" s="77"/>
      <c r="E90" s="77"/>
      <c r="F90" s="77"/>
      <c r="G90" s="78"/>
      <c r="H90" s="78"/>
    </row>
    <row r="91" spans="1:8" ht="21" customHeight="1" hidden="1">
      <c r="A91" s="77" t="s">
        <v>96</v>
      </c>
      <c r="B91" s="77"/>
      <c r="C91" s="77"/>
      <c r="D91" s="77"/>
      <c r="E91" s="77"/>
      <c r="F91" s="77"/>
      <c r="G91" s="78"/>
      <c r="H91" s="78"/>
    </row>
    <row r="92" spans="1:8" ht="21" customHeight="1" hidden="1">
      <c r="A92" s="77" t="s">
        <v>97</v>
      </c>
      <c r="B92" s="77"/>
      <c r="C92" s="77"/>
      <c r="D92" s="77"/>
      <c r="E92" s="77"/>
      <c r="F92" s="77"/>
      <c r="G92" s="78"/>
      <c r="H92" s="78"/>
    </row>
    <row r="93" spans="1:8" ht="21" customHeight="1" hidden="1">
      <c r="A93" s="77" t="s">
        <v>82</v>
      </c>
      <c r="B93" s="77"/>
      <c r="C93" s="77"/>
      <c r="D93" s="77"/>
      <c r="E93" s="77"/>
      <c r="F93" s="77"/>
      <c r="G93" s="78"/>
      <c r="H93" s="78"/>
    </row>
    <row r="94" spans="1:8" ht="21" customHeight="1" hidden="1">
      <c r="A94" s="77" t="s">
        <v>83</v>
      </c>
      <c r="B94" s="77"/>
      <c r="C94" s="77"/>
      <c r="D94" s="77"/>
      <c r="E94" s="77"/>
      <c r="F94" s="77"/>
      <c r="G94" s="78"/>
      <c r="H94" s="78"/>
    </row>
    <row r="95" spans="1:8" ht="21" customHeight="1" hidden="1">
      <c r="A95" s="77" t="s">
        <v>98</v>
      </c>
      <c r="B95" s="77"/>
      <c r="C95" s="77"/>
      <c r="D95" s="77"/>
      <c r="E95" s="77"/>
      <c r="F95" s="77"/>
      <c r="G95" s="78"/>
      <c r="H95" s="78"/>
    </row>
    <row r="96" spans="1:8" ht="21" customHeight="1" hidden="1">
      <c r="A96" s="77" t="s">
        <v>85</v>
      </c>
      <c r="B96" s="77"/>
      <c r="C96" s="77"/>
      <c r="D96" s="77"/>
      <c r="E96" s="77"/>
      <c r="F96" s="77"/>
      <c r="G96" s="78"/>
      <c r="H96" s="78"/>
    </row>
    <row r="97" spans="1:8" ht="21" customHeight="1" hidden="1">
      <c r="A97" s="77" t="s">
        <v>86</v>
      </c>
      <c r="B97" s="77"/>
      <c r="C97" s="77"/>
      <c r="D97" s="77"/>
      <c r="E97" s="77"/>
      <c r="F97" s="77"/>
      <c r="G97" s="78"/>
      <c r="H97" s="78"/>
    </row>
    <row r="98" spans="1:8" ht="21" customHeight="1" hidden="1">
      <c r="A98" s="77" t="s">
        <v>87</v>
      </c>
      <c r="B98" s="77"/>
      <c r="C98" s="77"/>
      <c r="D98" s="77"/>
      <c r="E98" s="77"/>
      <c r="F98" s="77"/>
      <c r="G98" s="78"/>
      <c r="H98" s="78"/>
    </row>
    <row r="99" spans="1:8" ht="15.75" customHeight="1" hidden="1">
      <c r="A99" s="77" t="s">
        <v>91</v>
      </c>
      <c r="B99" s="77"/>
      <c r="C99" s="77"/>
      <c r="D99" s="77"/>
      <c r="E99" s="77"/>
      <c r="F99" s="77"/>
      <c r="G99" s="78"/>
      <c r="H99" s="78"/>
    </row>
    <row r="100" spans="1:8" ht="16.5" customHeight="1" hidden="1">
      <c r="A100" s="77" t="s">
        <v>92</v>
      </c>
      <c r="B100" s="77"/>
      <c r="C100" s="77"/>
      <c r="D100" s="77"/>
      <c r="E100" s="77"/>
      <c r="F100" s="77"/>
      <c r="G100" s="78"/>
      <c r="H100" s="78"/>
    </row>
    <row r="101" spans="1:8" ht="17.25" customHeight="1" hidden="1">
      <c r="A101" s="77" t="s">
        <v>88</v>
      </c>
      <c r="B101" s="77"/>
      <c r="C101" s="77"/>
      <c r="D101" s="77"/>
      <c r="E101" s="77"/>
      <c r="F101" s="77"/>
      <c r="G101" s="78"/>
      <c r="H101" s="78"/>
    </row>
    <row r="102" spans="1:8" ht="17.25" customHeight="1" hidden="1">
      <c r="A102" s="77" t="s">
        <v>99</v>
      </c>
      <c r="B102" s="77"/>
      <c r="C102" s="77"/>
      <c r="D102" s="77"/>
      <c r="E102" s="77"/>
      <c r="F102" s="77"/>
      <c r="G102" s="78"/>
      <c r="H102" s="78"/>
    </row>
    <row r="103" spans="1:8" ht="17.25" customHeight="1" hidden="1">
      <c r="A103" s="77" t="s">
        <v>90</v>
      </c>
      <c r="B103" s="77"/>
      <c r="C103" s="77"/>
      <c r="D103" s="77"/>
      <c r="E103" s="77"/>
      <c r="F103" s="77"/>
      <c r="G103" s="78"/>
      <c r="H103" s="78"/>
    </row>
    <row r="104" spans="1:8" ht="41.25" customHeight="1">
      <c r="A104" s="77" t="s">
        <v>117</v>
      </c>
      <c r="B104" s="77"/>
      <c r="C104" s="77"/>
      <c r="D104" s="77"/>
      <c r="E104" s="77"/>
      <c r="F104" s="77"/>
      <c r="G104" s="79">
        <v>1837</v>
      </c>
      <c r="H104" s="79"/>
    </row>
    <row r="105" spans="1:8" ht="17.25" customHeight="1">
      <c r="A105" s="77" t="s">
        <v>2</v>
      </c>
      <c r="B105" s="77"/>
      <c r="C105" s="77"/>
      <c r="D105" s="77"/>
      <c r="E105" s="77"/>
      <c r="F105" s="77"/>
      <c r="G105" s="78"/>
      <c r="H105" s="78"/>
    </row>
    <row r="106" spans="1:8" ht="17.25" customHeight="1">
      <c r="A106" s="77" t="s">
        <v>96</v>
      </c>
      <c r="B106" s="77"/>
      <c r="C106" s="77"/>
      <c r="D106" s="77"/>
      <c r="E106" s="77"/>
      <c r="F106" s="77"/>
      <c r="G106" s="78"/>
      <c r="H106" s="78"/>
    </row>
    <row r="107" spans="1:8" ht="17.25" customHeight="1">
      <c r="A107" s="77" t="s">
        <v>97</v>
      </c>
      <c r="B107" s="77"/>
      <c r="C107" s="77"/>
      <c r="D107" s="77"/>
      <c r="E107" s="77"/>
      <c r="F107" s="77"/>
      <c r="G107" s="78"/>
      <c r="H107" s="78"/>
    </row>
    <row r="108" spans="1:8" ht="17.25" customHeight="1">
      <c r="A108" s="77" t="s">
        <v>82</v>
      </c>
      <c r="B108" s="77"/>
      <c r="C108" s="77"/>
      <c r="D108" s="77"/>
      <c r="E108" s="77"/>
      <c r="F108" s="77"/>
      <c r="G108" s="78"/>
      <c r="H108" s="78"/>
    </row>
    <row r="109" spans="1:8" ht="17.25" customHeight="1">
      <c r="A109" s="77" t="s">
        <v>83</v>
      </c>
      <c r="B109" s="77"/>
      <c r="C109" s="77"/>
      <c r="D109" s="77"/>
      <c r="E109" s="77"/>
      <c r="F109" s="77"/>
      <c r="G109" s="78"/>
      <c r="H109" s="78"/>
    </row>
    <row r="110" spans="1:8" ht="17.25" customHeight="1">
      <c r="A110" s="77" t="s">
        <v>98</v>
      </c>
      <c r="B110" s="77"/>
      <c r="C110" s="77"/>
      <c r="D110" s="77"/>
      <c r="E110" s="77"/>
      <c r="F110" s="77"/>
      <c r="G110" s="78"/>
      <c r="H110" s="78"/>
    </row>
    <row r="111" spans="1:8" ht="17.25" customHeight="1">
      <c r="A111" s="77" t="s">
        <v>85</v>
      </c>
      <c r="B111" s="77"/>
      <c r="C111" s="77"/>
      <c r="D111" s="77"/>
      <c r="E111" s="77"/>
      <c r="F111" s="77"/>
      <c r="G111" s="78"/>
      <c r="H111" s="78"/>
    </row>
    <row r="112" spans="1:8" ht="17.25" customHeight="1">
      <c r="A112" s="77" t="s">
        <v>86</v>
      </c>
      <c r="B112" s="77"/>
      <c r="C112" s="77"/>
      <c r="D112" s="77"/>
      <c r="E112" s="77"/>
      <c r="F112" s="77"/>
      <c r="G112" s="78"/>
      <c r="H112" s="78"/>
    </row>
    <row r="113" spans="1:8" ht="17.25" customHeight="1">
      <c r="A113" s="77" t="s">
        <v>87</v>
      </c>
      <c r="B113" s="77"/>
      <c r="C113" s="77"/>
      <c r="D113" s="77"/>
      <c r="E113" s="77"/>
      <c r="F113" s="77"/>
      <c r="G113" s="78"/>
      <c r="H113" s="78"/>
    </row>
    <row r="114" spans="1:8" ht="17.25" customHeight="1">
      <c r="A114" s="77" t="s">
        <v>91</v>
      </c>
      <c r="B114" s="77"/>
      <c r="C114" s="77"/>
      <c r="D114" s="77"/>
      <c r="E114" s="77"/>
      <c r="F114" s="77"/>
      <c r="G114" s="78"/>
      <c r="H114" s="78"/>
    </row>
    <row r="115" spans="1:8" ht="17.25" customHeight="1">
      <c r="A115" s="77" t="s">
        <v>92</v>
      </c>
      <c r="B115" s="77"/>
      <c r="C115" s="77"/>
      <c r="D115" s="77"/>
      <c r="E115" s="77"/>
      <c r="F115" s="77"/>
      <c r="G115" s="78"/>
      <c r="H115" s="78"/>
    </row>
    <row r="116" spans="1:8" ht="17.25" customHeight="1">
      <c r="A116" s="77" t="s">
        <v>88</v>
      </c>
      <c r="B116" s="77"/>
      <c r="C116" s="77"/>
      <c r="D116" s="77"/>
      <c r="E116" s="77"/>
      <c r="F116" s="77"/>
      <c r="G116" s="78"/>
      <c r="H116" s="78"/>
    </row>
    <row r="117" spans="1:8" ht="17.25" customHeight="1">
      <c r="A117" s="77" t="s">
        <v>99</v>
      </c>
      <c r="B117" s="77"/>
      <c r="C117" s="77"/>
      <c r="D117" s="77"/>
      <c r="E117" s="77"/>
      <c r="F117" s="77"/>
      <c r="G117" s="78"/>
      <c r="H117" s="78"/>
    </row>
    <row r="118" spans="1:8" ht="17.25" customHeight="1">
      <c r="A118" s="77" t="s">
        <v>90</v>
      </c>
      <c r="B118" s="77"/>
      <c r="C118" s="77"/>
      <c r="D118" s="77"/>
      <c r="E118" s="77"/>
      <c r="F118" s="77"/>
      <c r="G118" s="78"/>
      <c r="H118" s="78"/>
    </row>
    <row r="119" spans="1:8" s="3" customFormat="1" ht="21.75" customHeight="1">
      <c r="A119" s="87" t="s">
        <v>66</v>
      </c>
      <c r="B119" s="87"/>
      <c r="C119" s="87"/>
      <c r="D119" s="87"/>
      <c r="E119" s="87"/>
      <c r="F119" s="87"/>
      <c r="G119" s="87"/>
      <c r="H119" s="87"/>
    </row>
    <row r="120" spans="1:8" ht="18" customHeight="1">
      <c r="A120" s="98" t="s">
        <v>0</v>
      </c>
      <c r="B120" s="99"/>
      <c r="C120" s="100"/>
      <c r="D120" s="88" t="s">
        <v>23</v>
      </c>
      <c r="E120" s="150" t="s">
        <v>121</v>
      </c>
      <c r="F120" s="88" t="s">
        <v>100</v>
      </c>
      <c r="G120" s="88" t="s">
        <v>101</v>
      </c>
      <c r="H120" s="88" t="s">
        <v>102</v>
      </c>
    </row>
    <row r="121" spans="1:8" ht="49.5" customHeight="1">
      <c r="A121" s="101"/>
      <c r="B121" s="102"/>
      <c r="C121" s="103"/>
      <c r="D121" s="85"/>
      <c r="E121" s="151"/>
      <c r="F121" s="85"/>
      <c r="G121" s="85"/>
      <c r="H121" s="85"/>
    </row>
    <row r="122" spans="1:8" ht="33" customHeight="1">
      <c r="A122" s="91" t="s">
        <v>20</v>
      </c>
      <c r="B122" s="96"/>
      <c r="C122" s="97"/>
      <c r="D122" s="7">
        <v>100</v>
      </c>
      <c r="E122" s="7"/>
      <c r="F122" s="73">
        <f>F123+F124+F125</f>
        <v>824401.02</v>
      </c>
      <c r="G122" s="9">
        <v>0</v>
      </c>
      <c r="H122" s="9">
        <v>0</v>
      </c>
    </row>
    <row r="123" spans="1:8" ht="33" customHeight="1">
      <c r="A123" s="89" t="s">
        <v>20</v>
      </c>
      <c r="B123" s="89"/>
      <c r="C123" s="89"/>
      <c r="D123" s="7">
        <v>120</v>
      </c>
      <c r="E123" s="7"/>
      <c r="F123" s="9">
        <v>17826.3</v>
      </c>
      <c r="G123" s="9">
        <v>0</v>
      </c>
      <c r="H123" s="9">
        <v>0</v>
      </c>
    </row>
    <row r="124" spans="1:8" ht="33" customHeight="1">
      <c r="A124" s="89" t="s">
        <v>20</v>
      </c>
      <c r="B124" s="89"/>
      <c r="C124" s="89"/>
      <c r="D124" s="7">
        <v>130</v>
      </c>
      <c r="E124" s="7"/>
      <c r="F124" s="22">
        <v>806527.63</v>
      </c>
      <c r="G124" s="9">
        <v>0</v>
      </c>
      <c r="H124" s="9">
        <v>0</v>
      </c>
    </row>
    <row r="125" spans="1:8" ht="33" customHeight="1" thickBot="1">
      <c r="A125" s="90" t="s">
        <v>20</v>
      </c>
      <c r="B125" s="90"/>
      <c r="C125" s="90"/>
      <c r="D125" s="29">
        <v>180</v>
      </c>
      <c r="E125" s="29"/>
      <c r="F125" s="38">
        <v>47.09</v>
      </c>
      <c r="G125" s="38">
        <v>0</v>
      </c>
      <c r="H125" s="38">
        <v>0</v>
      </c>
    </row>
    <row r="126" spans="1:8" ht="23.25" customHeight="1" thickBot="1">
      <c r="A126" s="123" t="s">
        <v>3</v>
      </c>
      <c r="B126" s="124"/>
      <c r="C126" s="125"/>
      <c r="D126" s="50"/>
      <c r="E126" s="50"/>
      <c r="F126" s="36">
        <f>F128+F129+F130+F131+F132+F136+F137</f>
        <v>24149454.71</v>
      </c>
      <c r="G126" s="36">
        <f>G128+G129+G130+G131+G132+G136+G137</f>
        <v>24166999</v>
      </c>
      <c r="H126" s="36">
        <f>H128+H129+H130+H131+H132+H136+H137</f>
        <v>24166999</v>
      </c>
    </row>
    <row r="127" spans="1:8" ht="19.5" customHeight="1">
      <c r="A127" s="104" t="s">
        <v>4</v>
      </c>
      <c r="B127" s="104"/>
      <c r="C127" s="104"/>
      <c r="D127" s="23" t="s">
        <v>24</v>
      </c>
      <c r="E127" s="23"/>
      <c r="F127" s="34"/>
      <c r="G127" s="34"/>
      <c r="H127" s="34"/>
    </row>
    <row r="128" spans="1:8" ht="19.5" customHeight="1">
      <c r="A128" s="80" t="s">
        <v>41</v>
      </c>
      <c r="B128" s="81"/>
      <c r="C128" s="82"/>
      <c r="D128" s="7">
        <v>100</v>
      </c>
      <c r="E128" s="7"/>
      <c r="F128" s="9"/>
      <c r="G128" s="9"/>
      <c r="H128" s="9"/>
    </row>
    <row r="129" spans="1:8" ht="27.75" customHeight="1">
      <c r="A129" s="89" t="s">
        <v>103</v>
      </c>
      <c r="B129" s="89"/>
      <c r="C129" s="89"/>
      <c r="D129" s="7">
        <v>120</v>
      </c>
      <c r="E129" s="7"/>
      <c r="F129" s="55">
        <v>14000</v>
      </c>
      <c r="G129" s="9"/>
      <c r="H129" s="9"/>
    </row>
    <row r="130" spans="1:8" ht="27.75" customHeight="1">
      <c r="A130" s="89" t="s">
        <v>103</v>
      </c>
      <c r="B130" s="89"/>
      <c r="C130" s="89"/>
      <c r="D130" s="7">
        <v>130</v>
      </c>
      <c r="E130" s="7"/>
      <c r="F130" s="55">
        <v>444876.71</v>
      </c>
      <c r="G130" s="9">
        <v>450000</v>
      </c>
      <c r="H130" s="9">
        <v>450000</v>
      </c>
    </row>
    <row r="131" spans="1:8" ht="27.75" customHeight="1">
      <c r="A131" s="89" t="s">
        <v>103</v>
      </c>
      <c r="B131" s="89"/>
      <c r="C131" s="89"/>
      <c r="D131" s="7">
        <v>180</v>
      </c>
      <c r="E131" s="7"/>
      <c r="F131" s="55">
        <v>20000</v>
      </c>
      <c r="G131" s="9"/>
      <c r="H131" s="9"/>
    </row>
    <row r="132" spans="1:8" ht="66.75" customHeight="1">
      <c r="A132" s="89" t="s">
        <v>61</v>
      </c>
      <c r="B132" s="89"/>
      <c r="C132" s="89"/>
      <c r="D132" s="7" t="s">
        <v>24</v>
      </c>
      <c r="E132" s="7"/>
      <c r="F132" s="22"/>
      <c r="G132" s="9"/>
      <c r="H132" s="9"/>
    </row>
    <row r="133" spans="1:8" ht="16.5" customHeight="1">
      <c r="A133" s="89" t="s">
        <v>4</v>
      </c>
      <c r="B133" s="89"/>
      <c r="C133" s="89"/>
      <c r="D133" s="7" t="s">
        <v>24</v>
      </c>
      <c r="E133" s="7"/>
      <c r="F133" s="22"/>
      <c r="G133" s="9"/>
      <c r="H133" s="9"/>
    </row>
    <row r="134" spans="1:8" ht="16.5" customHeight="1">
      <c r="A134" s="91" t="s">
        <v>37</v>
      </c>
      <c r="B134" s="96"/>
      <c r="C134" s="97"/>
      <c r="D134" s="7" t="s">
        <v>24</v>
      </c>
      <c r="E134" s="7"/>
      <c r="F134" s="22"/>
      <c r="G134" s="9"/>
      <c r="H134" s="9"/>
    </row>
    <row r="135" spans="1:8" ht="16.5" customHeight="1">
      <c r="A135" s="91" t="s">
        <v>38</v>
      </c>
      <c r="B135" s="96"/>
      <c r="C135" s="97"/>
      <c r="D135" s="7" t="s">
        <v>24</v>
      </c>
      <c r="E135" s="7"/>
      <c r="F135" s="22"/>
      <c r="G135" s="9"/>
      <c r="H135" s="9"/>
    </row>
    <row r="136" spans="1:8" ht="33.75" customHeight="1">
      <c r="A136" s="89" t="s">
        <v>56</v>
      </c>
      <c r="B136" s="89"/>
      <c r="C136" s="89"/>
      <c r="D136" s="7">
        <v>130</v>
      </c>
      <c r="E136" s="7"/>
      <c r="F136" s="55">
        <v>20915932</v>
      </c>
      <c r="G136" s="9">
        <v>20982261</v>
      </c>
      <c r="H136" s="9">
        <v>20982261</v>
      </c>
    </row>
    <row r="137" spans="1:8" ht="16.5" customHeight="1">
      <c r="A137" s="89" t="s">
        <v>65</v>
      </c>
      <c r="B137" s="89"/>
      <c r="C137" s="89"/>
      <c r="D137" s="7">
        <v>180</v>
      </c>
      <c r="E137" s="7"/>
      <c r="F137" s="55">
        <v>2754646</v>
      </c>
      <c r="G137" s="9">
        <v>2734738</v>
      </c>
      <c r="H137" s="9">
        <v>2734738</v>
      </c>
    </row>
    <row r="138" spans="1:8" ht="16.5" customHeight="1">
      <c r="A138" s="80" t="s">
        <v>6</v>
      </c>
      <c r="B138" s="81"/>
      <c r="C138" s="82"/>
      <c r="D138" s="7"/>
      <c r="E138" s="7"/>
      <c r="F138" s="9"/>
      <c r="G138" s="9"/>
      <c r="H138" s="9"/>
    </row>
    <row r="139" spans="1:8" ht="45.75" customHeight="1">
      <c r="A139" s="80" t="s">
        <v>104</v>
      </c>
      <c r="B139" s="81"/>
      <c r="C139" s="82"/>
      <c r="D139" s="7" t="s">
        <v>24</v>
      </c>
      <c r="E139" s="7"/>
      <c r="F139" s="22">
        <v>299242</v>
      </c>
      <c r="G139" s="22">
        <v>299242</v>
      </c>
      <c r="H139" s="22">
        <f>G139</f>
        <v>299242</v>
      </c>
    </row>
    <row r="140" spans="1:8" ht="35.25" customHeight="1">
      <c r="A140" s="89" t="s">
        <v>39</v>
      </c>
      <c r="B140" s="89"/>
      <c r="C140" s="89"/>
      <c r="D140" s="7" t="s">
        <v>24</v>
      </c>
      <c r="E140" s="7"/>
      <c r="F140" s="9"/>
      <c r="G140" s="9"/>
      <c r="H140" s="9"/>
    </row>
    <row r="141" spans="1:8" ht="27.75" customHeight="1" thickBot="1">
      <c r="A141" s="90" t="s">
        <v>22</v>
      </c>
      <c r="B141" s="90"/>
      <c r="C141" s="90"/>
      <c r="D141" s="29" t="s">
        <v>24</v>
      </c>
      <c r="E141" s="29"/>
      <c r="F141" s="38"/>
      <c r="G141" s="38"/>
      <c r="H141" s="38"/>
    </row>
    <row r="142" spans="1:10" ht="20.25" customHeight="1" thickBot="1">
      <c r="A142" s="114" t="s">
        <v>5</v>
      </c>
      <c r="B142" s="115"/>
      <c r="C142" s="116"/>
      <c r="D142" s="51"/>
      <c r="E142" s="51"/>
      <c r="F142" s="52">
        <f>F144+F146+F209+F229+F167+F188</f>
        <v>24973855.73</v>
      </c>
      <c r="G142" s="52">
        <f>G144+G146+G209+G229+G167+G188</f>
        <v>24166999</v>
      </c>
      <c r="H142" s="52">
        <f>H144+H146+H209+H229+H167+H188</f>
        <v>24166999</v>
      </c>
      <c r="I142" s="1">
        <f>H142-H126</f>
        <v>0</v>
      </c>
      <c r="J142" s="1">
        <f>G142-G126</f>
        <v>0</v>
      </c>
    </row>
    <row r="143" spans="1:8" s="5" customFormat="1" ht="15.75" customHeight="1">
      <c r="A143" s="104" t="s">
        <v>4</v>
      </c>
      <c r="B143" s="104"/>
      <c r="C143" s="104"/>
      <c r="D143" s="23"/>
      <c r="E143" s="23"/>
      <c r="F143" s="34"/>
      <c r="G143" s="34"/>
      <c r="H143" s="34"/>
    </row>
    <row r="144" spans="1:8" s="5" customFormat="1" ht="15.75" customHeight="1">
      <c r="A144" s="92" t="s">
        <v>109</v>
      </c>
      <c r="B144" s="93"/>
      <c r="C144" s="94"/>
      <c r="D144" s="21"/>
      <c r="E144" s="21"/>
      <c r="F144" s="22"/>
      <c r="G144" s="22"/>
      <c r="H144" s="22"/>
    </row>
    <row r="145" spans="1:8" s="5" customFormat="1" ht="15.75" customHeight="1" thickBot="1">
      <c r="A145" s="95" t="s">
        <v>35</v>
      </c>
      <c r="B145" s="95"/>
      <c r="C145" s="95"/>
      <c r="D145" s="32">
        <v>310</v>
      </c>
      <c r="E145" s="32"/>
      <c r="F145" s="31"/>
      <c r="G145" s="31"/>
      <c r="H145" s="31"/>
    </row>
    <row r="146" spans="1:8" s="5" customFormat="1" ht="30.75" customHeight="1" thickBot="1">
      <c r="A146" s="117" t="s">
        <v>105</v>
      </c>
      <c r="B146" s="118"/>
      <c r="C146" s="119"/>
      <c r="D146" s="35">
        <v>120</v>
      </c>
      <c r="E146" s="63"/>
      <c r="F146" s="60">
        <f>F148+F153+F162+F161</f>
        <v>31826.3</v>
      </c>
      <c r="G146" s="36">
        <f>G148+G153+G162+G161</f>
        <v>0</v>
      </c>
      <c r="H146" s="36">
        <f>H148+H153+H162+H161</f>
        <v>0</v>
      </c>
    </row>
    <row r="147" spans="1:8" s="5" customFormat="1" ht="15.75" customHeight="1" thickBot="1">
      <c r="A147" s="120" t="s">
        <v>4</v>
      </c>
      <c r="B147" s="121"/>
      <c r="C147" s="122"/>
      <c r="D147" s="45"/>
      <c r="E147" s="64"/>
      <c r="F147" s="57"/>
      <c r="G147" s="34"/>
      <c r="H147" s="34"/>
    </row>
    <row r="148" spans="1:8" ht="14.25" customHeight="1" thickBot="1">
      <c r="A148" s="112" t="s">
        <v>46</v>
      </c>
      <c r="B148" s="112"/>
      <c r="C148" s="113"/>
      <c r="D148" s="46">
        <v>210</v>
      </c>
      <c r="E148" s="46">
        <v>110</v>
      </c>
      <c r="F148" s="30">
        <f>F150+F151+F152</f>
        <v>17826.3</v>
      </c>
      <c r="G148" s="43">
        <f>G150+G151+G152</f>
        <v>0</v>
      </c>
      <c r="H148" s="43">
        <f>H150+H151+H152</f>
        <v>0</v>
      </c>
    </row>
    <row r="149" spans="1:8" ht="18.75" customHeight="1">
      <c r="A149" s="80" t="s">
        <v>1</v>
      </c>
      <c r="B149" s="81"/>
      <c r="C149" s="81"/>
      <c r="D149" s="17"/>
      <c r="E149" s="34"/>
      <c r="F149" s="10"/>
      <c r="G149" s="10"/>
      <c r="H149" s="9"/>
    </row>
    <row r="150" spans="1:8" ht="16.5" customHeight="1">
      <c r="A150" s="89" t="s">
        <v>25</v>
      </c>
      <c r="B150" s="89"/>
      <c r="C150" s="89"/>
      <c r="D150" s="11">
        <v>211</v>
      </c>
      <c r="E150" s="59">
        <v>111</v>
      </c>
      <c r="F150" s="27"/>
      <c r="G150" s="26">
        <v>0</v>
      </c>
      <c r="H150" s="26">
        <v>0</v>
      </c>
    </row>
    <row r="151" spans="1:8" ht="16.5" customHeight="1">
      <c r="A151" s="111" t="s">
        <v>26</v>
      </c>
      <c r="B151" s="111"/>
      <c r="C151" s="111"/>
      <c r="D151" s="11">
        <v>212</v>
      </c>
      <c r="E151" s="59">
        <v>112</v>
      </c>
      <c r="F151" s="27">
        <v>17826.3</v>
      </c>
      <c r="G151" s="26">
        <v>0</v>
      </c>
      <c r="H151" s="26">
        <v>0</v>
      </c>
    </row>
    <row r="152" spans="1:8" ht="19.5" customHeight="1" thickBot="1">
      <c r="A152" s="89" t="s">
        <v>27</v>
      </c>
      <c r="B152" s="89"/>
      <c r="C152" s="89"/>
      <c r="D152" s="37">
        <v>213</v>
      </c>
      <c r="E152" s="61">
        <v>119</v>
      </c>
      <c r="F152" s="27"/>
      <c r="G152" s="26">
        <v>0</v>
      </c>
      <c r="H152" s="26">
        <v>0</v>
      </c>
    </row>
    <row r="153" spans="1:8" ht="19.5" customHeight="1" thickBot="1">
      <c r="A153" s="89" t="s">
        <v>47</v>
      </c>
      <c r="B153" s="89"/>
      <c r="C153" s="91"/>
      <c r="D153" s="46">
        <v>220</v>
      </c>
      <c r="E153" s="46">
        <v>240</v>
      </c>
      <c r="F153" s="44">
        <f>F155+F156+F157+F158+F159+F160</f>
        <v>0</v>
      </c>
      <c r="G153" s="28">
        <f>G155+G156+G157+G158+G159+G160</f>
        <v>0</v>
      </c>
      <c r="H153" s="28">
        <f>H155+H156+H157+H158+H159+H160</f>
        <v>0</v>
      </c>
    </row>
    <row r="154" spans="1:8" ht="16.5" customHeight="1">
      <c r="A154" s="80" t="s">
        <v>1</v>
      </c>
      <c r="B154" s="81"/>
      <c r="C154" s="81"/>
      <c r="D154" s="33"/>
      <c r="E154" s="62"/>
      <c r="F154" s="27"/>
      <c r="G154" s="26"/>
      <c r="H154" s="26"/>
    </row>
    <row r="155" spans="1:8" ht="16.5" customHeight="1">
      <c r="A155" s="89" t="s">
        <v>28</v>
      </c>
      <c r="B155" s="89"/>
      <c r="C155" s="89"/>
      <c r="D155" s="11">
        <v>221</v>
      </c>
      <c r="E155" s="59">
        <v>244</v>
      </c>
      <c r="F155" s="27">
        <v>0</v>
      </c>
      <c r="G155" s="26">
        <v>0</v>
      </c>
      <c r="H155" s="26">
        <v>0</v>
      </c>
    </row>
    <row r="156" spans="1:8" ht="13.5" customHeight="1">
      <c r="A156" s="89" t="s">
        <v>29</v>
      </c>
      <c r="B156" s="89"/>
      <c r="C156" s="89"/>
      <c r="D156" s="11">
        <v>222</v>
      </c>
      <c r="E156" s="59">
        <v>244</v>
      </c>
      <c r="F156" s="27">
        <v>0</v>
      </c>
      <c r="G156" s="26">
        <v>0</v>
      </c>
      <c r="H156" s="26">
        <v>0</v>
      </c>
    </row>
    <row r="157" spans="1:8" ht="15.75" customHeight="1">
      <c r="A157" s="89" t="s">
        <v>30</v>
      </c>
      <c r="B157" s="89"/>
      <c r="C157" s="89"/>
      <c r="D157" s="11">
        <v>223</v>
      </c>
      <c r="E157" s="59">
        <v>244</v>
      </c>
      <c r="F157" s="27"/>
      <c r="G157" s="26">
        <v>0</v>
      </c>
      <c r="H157" s="26">
        <v>0</v>
      </c>
    </row>
    <row r="158" spans="1:8" ht="14.25" customHeight="1">
      <c r="A158" s="89" t="s">
        <v>31</v>
      </c>
      <c r="B158" s="89"/>
      <c r="C158" s="89"/>
      <c r="D158" s="11">
        <v>224</v>
      </c>
      <c r="E158" s="59">
        <v>244</v>
      </c>
      <c r="F158" s="27"/>
      <c r="G158" s="26"/>
      <c r="H158" s="26"/>
    </row>
    <row r="159" spans="1:8" ht="30" customHeight="1">
      <c r="A159" s="89" t="s">
        <v>32</v>
      </c>
      <c r="B159" s="89"/>
      <c r="C159" s="89"/>
      <c r="D159" s="11">
        <v>225</v>
      </c>
      <c r="E159" s="59">
        <v>244</v>
      </c>
      <c r="F159" s="27"/>
      <c r="G159" s="26"/>
      <c r="H159" s="26"/>
    </row>
    <row r="160" spans="1:8" ht="15" customHeight="1" thickBot="1">
      <c r="A160" s="89" t="s">
        <v>33</v>
      </c>
      <c r="B160" s="89"/>
      <c r="C160" s="89"/>
      <c r="D160" s="37">
        <v>226</v>
      </c>
      <c r="E160" s="61">
        <v>244</v>
      </c>
      <c r="F160" s="27"/>
      <c r="G160" s="26">
        <v>0</v>
      </c>
      <c r="H160" s="26">
        <v>0</v>
      </c>
    </row>
    <row r="161" spans="1:8" ht="18.75" customHeight="1" thickBot="1">
      <c r="A161" s="89" t="s">
        <v>34</v>
      </c>
      <c r="B161" s="89"/>
      <c r="C161" s="91"/>
      <c r="D161" s="46">
        <v>290</v>
      </c>
      <c r="E161" s="46" t="s">
        <v>122</v>
      </c>
      <c r="F161" s="44"/>
      <c r="G161" s="28"/>
      <c r="H161" s="28"/>
    </row>
    <row r="162" spans="1:8" ht="19.5" customHeight="1" thickBot="1">
      <c r="A162" s="89" t="s">
        <v>48</v>
      </c>
      <c r="B162" s="89"/>
      <c r="C162" s="91"/>
      <c r="D162" s="46">
        <v>300</v>
      </c>
      <c r="E162" s="46">
        <v>240</v>
      </c>
      <c r="F162" s="44">
        <f>F164+F165</f>
        <v>14000</v>
      </c>
      <c r="G162" s="28">
        <f>G164+G165</f>
        <v>0</v>
      </c>
      <c r="H162" s="28">
        <f>H164+H165</f>
        <v>0</v>
      </c>
    </row>
    <row r="163" spans="1:8" ht="16.5" customHeight="1">
      <c r="A163" s="80" t="s">
        <v>1</v>
      </c>
      <c r="B163" s="81"/>
      <c r="C163" s="81"/>
      <c r="D163" s="33"/>
      <c r="E163" s="62"/>
      <c r="F163" s="27"/>
      <c r="G163" s="26"/>
      <c r="H163" s="26"/>
    </row>
    <row r="164" spans="1:8" ht="16.5" customHeight="1">
      <c r="A164" s="89" t="s">
        <v>35</v>
      </c>
      <c r="B164" s="89"/>
      <c r="C164" s="89"/>
      <c r="D164" s="11">
        <v>310</v>
      </c>
      <c r="E164" s="59">
        <v>244</v>
      </c>
      <c r="F164" s="27">
        <v>0</v>
      </c>
      <c r="G164" s="26">
        <v>0</v>
      </c>
      <c r="H164" s="26">
        <v>0</v>
      </c>
    </row>
    <row r="165" spans="1:8" ht="25.5" customHeight="1">
      <c r="A165" s="89" t="s">
        <v>36</v>
      </c>
      <c r="B165" s="89"/>
      <c r="C165" s="89"/>
      <c r="D165" s="11">
        <v>340</v>
      </c>
      <c r="E165" s="59">
        <v>244</v>
      </c>
      <c r="F165" s="27">
        <v>14000</v>
      </c>
      <c r="G165" s="26">
        <v>0</v>
      </c>
      <c r="H165" s="26">
        <v>0</v>
      </c>
    </row>
    <row r="166" spans="1:8" ht="26.25" customHeight="1" thickBot="1">
      <c r="A166" s="108" t="s">
        <v>62</v>
      </c>
      <c r="B166" s="109"/>
      <c r="C166" s="110"/>
      <c r="D166" s="37"/>
      <c r="E166" s="61"/>
      <c r="F166" s="58"/>
      <c r="G166" s="38"/>
      <c r="H166" s="38"/>
    </row>
    <row r="167" spans="1:8" s="5" customFormat="1" ht="30.75" customHeight="1" thickBot="1">
      <c r="A167" s="117" t="s">
        <v>105</v>
      </c>
      <c r="B167" s="118"/>
      <c r="C167" s="119"/>
      <c r="D167" s="63">
        <v>130</v>
      </c>
      <c r="E167" s="63"/>
      <c r="F167" s="60">
        <f>F169+F174+F183+F182</f>
        <v>532681.38</v>
      </c>
      <c r="G167" s="36">
        <f>G169+G174+G183+G182</f>
        <v>450000</v>
      </c>
      <c r="H167" s="36">
        <f>H169+H174+H183+H182</f>
        <v>450000</v>
      </c>
    </row>
    <row r="168" spans="1:8" s="5" customFormat="1" ht="15.75" customHeight="1" thickBot="1">
      <c r="A168" s="120" t="s">
        <v>4</v>
      </c>
      <c r="B168" s="121"/>
      <c r="C168" s="122"/>
      <c r="D168" s="45"/>
      <c r="E168" s="45"/>
      <c r="F168" s="34"/>
      <c r="G168" s="34"/>
      <c r="H168" s="34"/>
    </row>
    <row r="169" spans="1:8" ht="14.25" customHeight="1" thickBot="1">
      <c r="A169" s="112" t="s">
        <v>46</v>
      </c>
      <c r="B169" s="112"/>
      <c r="C169" s="113"/>
      <c r="D169" s="46">
        <v>210</v>
      </c>
      <c r="E169" s="46">
        <v>110</v>
      </c>
      <c r="F169" s="30">
        <f>F171+F172+F173</f>
        <v>37992.770000000004</v>
      </c>
      <c r="G169" s="43">
        <f>G171+G172+G173</f>
        <v>37900</v>
      </c>
      <c r="H169" s="43">
        <f>H171+H172+H173</f>
        <v>37900</v>
      </c>
    </row>
    <row r="170" spans="1:8" ht="18.75" customHeight="1">
      <c r="A170" s="80" t="s">
        <v>1</v>
      </c>
      <c r="B170" s="81"/>
      <c r="C170" s="81"/>
      <c r="D170" s="17"/>
      <c r="E170" s="34"/>
      <c r="F170" s="10"/>
      <c r="G170" s="10"/>
      <c r="H170" s="9"/>
    </row>
    <row r="171" spans="1:8" ht="16.5" customHeight="1">
      <c r="A171" s="89" t="s">
        <v>25</v>
      </c>
      <c r="B171" s="89"/>
      <c r="C171" s="89"/>
      <c r="D171" s="11">
        <v>211</v>
      </c>
      <c r="E171" s="59">
        <v>111</v>
      </c>
      <c r="F171" s="27">
        <v>29180.31</v>
      </c>
      <c r="G171" s="54">
        <v>29000</v>
      </c>
      <c r="H171" s="54">
        <v>29000</v>
      </c>
    </row>
    <row r="172" spans="1:8" ht="16.5" customHeight="1">
      <c r="A172" s="111" t="s">
        <v>26</v>
      </c>
      <c r="B172" s="111"/>
      <c r="C172" s="111"/>
      <c r="D172" s="11">
        <v>212</v>
      </c>
      <c r="E172" s="59">
        <v>112</v>
      </c>
      <c r="F172" s="27">
        <v>0</v>
      </c>
      <c r="G172" s="54">
        <v>0</v>
      </c>
      <c r="H172" s="54">
        <v>0</v>
      </c>
    </row>
    <row r="173" spans="1:8" ht="19.5" customHeight="1" thickBot="1">
      <c r="A173" s="89" t="s">
        <v>27</v>
      </c>
      <c r="B173" s="89"/>
      <c r="C173" s="89"/>
      <c r="D173" s="37">
        <v>213</v>
      </c>
      <c r="E173" s="61">
        <v>119</v>
      </c>
      <c r="F173" s="27">
        <v>8812.46</v>
      </c>
      <c r="G173" s="54">
        <v>8900</v>
      </c>
      <c r="H173" s="54">
        <v>8900</v>
      </c>
    </row>
    <row r="174" spans="1:8" ht="19.5" customHeight="1" thickBot="1">
      <c r="A174" s="89" t="s">
        <v>47</v>
      </c>
      <c r="B174" s="89"/>
      <c r="C174" s="91"/>
      <c r="D174" s="46">
        <v>220</v>
      </c>
      <c r="E174" s="46">
        <v>240</v>
      </c>
      <c r="F174" s="44">
        <f>F176+F177+F178+F179+F180+F181</f>
        <v>415962.73</v>
      </c>
      <c r="G174" s="28">
        <f>G176+G177+G178+G179+G180+G181</f>
        <v>335000</v>
      </c>
      <c r="H174" s="28">
        <f>H176+H177+H178+H179+H180+H181</f>
        <v>335000</v>
      </c>
    </row>
    <row r="175" spans="1:8" ht="16.5" customHeight="1">
      <c r="A175" s="80" t="s">
        <v>1</v>
      </c>
      <c r="B175" s="81"/>
      <c r="C175" s="81"/>
      <c r="D175" s="33"/>
      <c r="E175" s="62"/>
      <c r="F175" s="27"/>
      <c r="G175" s="54"/>
      <c r="H175" s="54"/>
    </row>
    <row r="176" spans="1:8" ht="16.5" customHeight="1">
      <c r="A176" s="89" t="s">
        <v>28</v>
      </c>
      <c r="B176" s="89"/>
      <c r="C176" s="89"/>
      <c r="D176" s="11">
        <v>221</v>
      </c>
      <c r="E176" s="59">
        <v>244</v>
      </c>
      <c r="F176" s="27">
        <v>0</v>
      </c>
      <c r="G176" s="54">
        <v>0</v>
      </c>
      <c r="H176" s="54">
        <v>0</v>
      </c>
    </row>
    <row r="177" spans="1:8" ht="13.5" customHeight="1">
      <c r="A177" s="89" t="s">
        <v>29</v>
      </c>
      <c r="B177" s="89"/>
      <c r="C177" s="89"/>
      <c r="D177" s="11">
        <v>222</v>
      </c>
      <c r="E177" s="59">
        <v>244</v>
      </c>
      <c r="F177" s="27">
        <v>0</v>
      </c>
      <c r="G177" s="54">
        <v>0</v>
      </c>
      <c r="H177" s="54">
        <v>0</v>
      </c>
    </row>
    <row r="178" spans="1:8" ht="15.75" customHeight="1">
      <c r="A178" s="89" t="s">
        <v>30</v>
      </c>
      <c r="B178" s="89"/>
      <c r="C178" s="89"/>
      <c r="D178" s="11">
        <v>223</v>
      </c>
      <c r="E178" s="59">
        <v>244</v>
      </c>
      <c r="F178" s="27">
        <v>157193.75</v>
      </c>
      <c r="G178" s="54">
        <v>150000</v>
      </c>
      <c r="H178" s="54">
        <v>150000</v>
      </c>
    </row>
    <row r="179" spans="1:8" ht="14.25" customHeight="1">
      <c r="A179" s="89" t="s">
        <v>31</v>
      </c>
      <c r="B179" s="89"/>
      <c r="C179" s="89"/>
      <c r="D179" s="11">
        <v>224</v>
      </c>
      <c r="E179" s="59">
        <v>244</v>
      </c>
      <c r="F179" s="27">
        <v>0</v>
      </c>
      <c r="G179" s="54"/>
      <c r="H179" s="54"/>
    </row>
    <row r="180" spans="1:8" ht="30" customHeight="1">
      <c r="A180" s="89" t="s">
        <v>32</v>
      </c>
      <c r="B180" s="89"/>
      <c r="C180" s="89"/>
      <c r="D180" s="11">
        <v>225</v>
      </c>
      <c r="E180" s="59">
        <v>244</v>
      </c>
      <c r="F180" s="27">
        <v>0</v>
      </c>
      <c r="G180" s="54"/>
      <c r="H180" s="54"/>
    </row>
    <row r="181" spans="1:8" ht="15" customHeight="1" thickBot="1">
      <c r="A181" s="89" t="s">
        <v>33</v>
      </c>
      <c r="B181" s="89"/>
      <c r="C181" s="89"/>
      <c r="D181" s="37">
        <v>226</v>
      </c>
      <c r="E181" s="61">
        <v>244</v>
      </c>
      <c r="F181" s="27">
        <v>258768.98</v>
      </c>
      <c r="G181" s="54">
        <v>185000</v>
      </c>
      <c r="H181" s="54">
        <v>185000</v>
      </c>
    </row>
    <row r="182" spans="1:8" ht="18.75" customHeight="1" thickBot="1">
      <c r="A182" s="89" t="s">
        <v>34</v>
      </c>
      <c r="B182" s="89"/>
      <c r="C182" s="91"/>
      <c r="D182" s="46">
        <v>290</v>
      </c>
      <c r="E182" s="46">
        <v>853</v>
      </c>
      <c r="F182" s="44"/>
      <c r="G182" s="28"/>
      <c r="H182" s="28"/>
    </row>
    <row r="183" spans="1:8" ht="19.5" customHeight="1" thickBot="1">
      <c r="A183" s="89" t="s">
        <v>48</v>
      </c>
      <c r="B183" s="89"/>
      <c r="C183" s="91"/>
      <c r="D183" s="46">
        <v>300</v>
      </c>
      <c r="E183" s="46">
        <v>240</v>
      </c>
      <c r="F183" s="44">
        <f>F185+F186</f>
        <v>78725.88</v>
      </c>
      <c r="G183" s="28">
        <f>G185+G186</f>
        <v>77100</v>
      </c>
      <c r="H183" s="28">
        <f>H185+H186</f>
        <v>77100</v>
      </c>
    </row>
    <row r="184" spans="1:8" ht="16.5" customHeight="1">
      <c r="A184" s="80" t="s">
        <v>1</v>
      </c>
      <c r="B184" s="81"/>
      <c r="C184" s="81"/>
      <c r="D184" s="33"/>
      <c r="E184" s="62"/>
      <c r="F184" s="27"/>
      <c r="G184" s="54"/>
      <c r="H184" s="54"/>
    </row>
    <row r="185" spans="1:8" ht="16.5" customHeight="1">
      <c r="A185" s="89" t="s">
        <v>35</v>
      </c>
      <c r="B185" s="89"/>
      <c r="C185" s="89"/>
      <c r="D185" s="11">
        <v>310</v>
      </c>
      <c r="E185" s="59">
        <v>244</v>
      </c>
      <c r="F185" s="27">
        <v>33731.42</v>
      </c>
      <c r="G185" s="54">
        <v>20000</v>
      </c>
      <c r="H185" s="54">
        <v>20000</v>
      </c>
    </row>
    <row r="186" spans="1:8" ht="25.5" customHeight="1">
      <c r="A186" s="89" t="s">
        <v>36</v>
      </c>
      <c r="B186" s="89"/>
      <c r="C186" s="89"/>
      <c r="D186" s="11">
        <v>340</v>
      </c>
      <c r="E186" s="59">
        <v>244</v>
      </c>
      <c r="F186" s="27">
        <v>44994.46</v>
      </c>
      <c r="G186" s="54">
        <v>57100</v>
      </c>
      <c r="H186" s="54">
        <v>57100</v>
      </c>
    </row>
    <row r="187" spans="1:8" ht="26.25" customHeight="1" thickBot="1">
      <c r="A187" s="108" t="s">
        <v>62</v>
      </c>
      <c r="B187" s="109"/>
      <c r="C187" s="110"/>
      <c r="D187" s="37"/>
      <c r="E187" s="61"/>
      <c r="F187" s="38"/>
      <c r="G187" s="38"/>
      <c r="H187" s="38"/>
    </row>
    <row r="188" spans="1:8" s="5" customFormat="1" ht="30.75" customHeight="1" thickBot="1">
      <c r="A188" s="117" t="s">
        <v>105</v>
      </c>
      <c r="B188" s="118"/>
      <c r="C188" s="119"/>
      <c r="D188" s="35">
        <v>180</v>
      </c>
      <c r="E188" s="35"/>
      <c r="F188" s="39">
        <f>F190+F195+F204+F203</f>
        <v>20047.09</v>
      </c>
      <c r="G188" s="36">
        <f>G190+G195+G204+G203</f>
        <v>0</v>
      </c>
      <c r="H188" s="36">
        <f>H190+H195+H204+H203</f>
        <v>0</v>
      </c>
    </row>
    <row r="189" spans="1:8" s="5" customFormat="1" ht="15.75" customHeight="1" thickBot="1">
      <c r="A189" s="120" t="s">
        <v>4</v>
      </c>
      <c r="B189" s="121"/>
      <c r="C189" s="122"/>
      <c r="D189" s="45"/>
      <c r="E189" s="45"/>
      <c r="F189" s="34"/>
      <c r="G189" s="34"/>
      <c r="H189" s="34"/>
    </row>
    <row r="190" spans="1:8" ht="14.25" customHeight="1" thickBot="1">
      <c r="A190" s="112" t="s">
        <v>46</v>
      </c>
      <c r="B190" s="112"/>
      <c r="C190" s="113"/>
      <c r="D190" s="46">
        <v>210</v>
      </c>
      <c r="E190" s="46">
        <v>110</v>
      </c>
      <c r="F190" s="30">
        <f>F192+F193+F194</f>
        <v>47.09</v>
      </c>
      <c r="G190" s="43">
        <f>G192+G193+G194</f>
        <v>0</v>
      </c>
      <c r="H190" s="43">
        <f>H192+H193+H194</f>
        <v>0</v>
      </c>
    </row>
    <row r="191" spans="1:8" ht="18.75" customHeight="1">
      <c r="A191" s="80" t="s">
        <v>1</v>
      </c>
      <c r="B191" s="81"/>
      <c r="C191" s="81"/>
      <c r="D191" s="17"/>
      <c r="E191" s="34"/>
      <c r="F191" s="10"/>
      <c r="G191" s="10"/>
      <c r="H191" s="9"/>
    </row>
    <row r="192" spans="1:8" ht="16.5" customHeight="1">
      <c r="A192" s="89" t="s">
        <v>25</v>
      </c>
      <c r="B192" s="89"/>
      <c r="C192" s="89"/>
      <c r="D192" s="11">
        <v>211</v>
      </c>
      <c r="E192" s="59">
        <v>111</v>
      </c>
      <c r="F192" s="27">
        <v>0</v>
      </c>
      <c r="G192" s="54">
        <v>0</v>
      </c>
      <c r="H192" s="54">
        <v>0</v>
      </c>
    </row>
    <row r="193" spans="1:8" ht="16.5" customHeight="1">
      <c r="A193" s="111" t="s">
        <v>26</v>
      </c>
      <c r="B193" s="111"/>
      <c r="C193" s="111"/>
      <c r="D193" s="11">
        <v>212</v>
      </c>
      <c r="E193" s="59">
        <v>112</v>
      </c>
      <c r="F193" s="27">
        <v>47.09</v>
      </c>
      <c r="G193" s="54">
        <v>0</v>
      </c>
      <c r="H193" s="54">
        <v>0</v>
      </c>
    </row>
    <row r="194" spans="1:8" ht="19.5" customHeight="1" thickBot="1">
      <c r="A194" s="89" t="s">
        <v>27</v>
      </c>
      <c r="B194" s="89"/>
      <c r="C194" s="89"/>
      <c r="D194" s="37">
        <v>213</v>
      </c>
      <c r="E194" s="61">
        <v>119</v>
      </c>
      <c r="F194" s="27">
        <v>0</v>
      </c>
      <c r="G194" s="54">
        <v>0</v>
      </c>
      <c r="H194" s="54">
        <v>0</v>
      </c>
    </row>
    <row r="195" spans="1:8" ht="19.5" customHeight="1" thickBot="1">
      <c r="A195" s="89" t="s">
        <v>47</v>
      </c>
      <c r="B195" s="89"/>
      <c r="C195" s="91"/>
      <c r="D195" s="46">
        <v>220</v>
      </c>
      <c r="E195" s="46">
        <v>240</v>
      </c>
      <c r="F195" s="44">
        <f>F197+F198+F199+F200+F201+F202</f>
        <v>0</v>
      </c>
      <c r="G195" s="28">
        <f>G197+G198+G199+G200+G201+G202</f>
        <v>0</v>
      </c>
      <c r="H195" s="28">
        <f>H197+H198+H199+H200+H201+H202</f>
        <v>0</v>
      </c>
    </row>
    <row r="196" spans="1:8" ht="16.5" customHeight="1">
      <c r="A196" s="80" t="s">
        <v>1</v>
      </c>
      <c r="B196" s="81"/>
      <c r="C196" s="81"/>
      <c r="D196" s="33"/>
      <c r="E196" s="62"/>
      <c r="F196" s="27"/>
      <c r="G196" s="54"/>
      <c r="H196" s="54"/>
    </row>
    <row r="197" spans="1:8" ht="16.5" customHeight="1">
      <c r="A197" s="89" t="s">
        <v>28</v>
      </c>
      <c r="B197" s="89"/>
      <c r="C197" s="89"/>
      <c r="D197" s="11">
        <v>221</v>
      </c>
      <c r="E197" s="59">
        <v>244</v>
      </c>
      <c r="F197" s="27">
        <v>0</v>
      </c>
      <c r="G197" s="54">
        <v>0</v>
      </c>
      <c r="H197" s="54">
        <v>0</v>
      </c>
    </row>
    <row r="198" spans="1:8" ht="13.5" customHeight="1">
      <c r="A198" s="89" t="s">
        <v>29</v>
      </c>
      <c r="B198" s="89"/>
      <c r="C198" s="89"/>
      <c r="D198" s="11">
        <v>222</v>
      </c>
      <c r="E198" s="59">
        <v>244</v>
      </c>
      <c r="F198" s="27">
        <v>0</v>
      </c>
      <c r="G198" s="54">
        <v>0</v>
      </c>
      <c r="H198" s="54">
        <v>0</v>
      </c>
    </row>
    <row r="199" spans="1:8" ht="15.75" customHeight="1">
      <c r="A199" s="89" t="s">
        <v>30</v>
      </c>
      <c r="B199" s="89"/>
      <c r="C199" s="89"/>
      <c r="D199" s="11">
        <v>223</v>
      </c>
      <c r="E199" s="59">
        <v>244</v>
      </c>
      <c r="F199" s="27">
        <v>0</v>
      </c>
      <c r="G199" s="54">
        <v>0</v>
      </c>
      <c r="H199" s="54">
        <v>0</v>
      </c>
    </row>
    <row r="200" spans="1:8" ht="14.25" customHeight="1">
      <c r="A200" s="89" t="s">
        <v>31</v>
      </c>
      <c r="B200" s="89"/>
      <c r="C200" s="89"/>
      <c r="D200" s="11">
        <v>224</v>
      </c>
      <c r="E200" s="59">
        <v>244</v>
      </c>
      <c r="F200" s="27">
        <v>0</v>
      </c>
      <c r="G200" s="54">
        <v>0</v>
      </c>
      <c r="H200" s="54">
        <v>0</v>
      </c>
    </row>
    <row r="201" spans="1:8" ht="30" customHeight="1">
      <c r="A201" s="89" t="s">
        <v>32</v>
      </c>
      <c r="B201" s="89"/>
      <c r="C201" s="89"/>
      <c r="D201" s="11">
        <v>225</v>
      </c>
      <c r="E201" s="59">
        <v>244</v>
      </c>
      <c r="F201" s="27">
        <v>0</v>
      </c>
      <c r="G201" s="54">
        <v>0</v>
      </c>
      <c r="H201" s="54">
        <v>0</v>
      </c>
    </row>
    <row r="202" spans="1:8" ht="15" customHeight="1" thickBot="1">
      <c r="A202" s="89" t="s">
        <v>33</v>
      </c>
      <c r="B202" s="89"/>
      <c r="C202" s="89"/>
      <c r="D202" s="37">
        <v>226</v>
      </c>
      <c r="E202" s="61">
        <v>244</v>
      </c>
      <c r="F202" s="27">
        <v>0</v>
      </c>
      <c r="G202" s="54">
        <v>0</v>
      </c>
      <c r="H202" s="54">
        <v>0</v>
      </c>
    </row>
    <row r="203" spans="1:8" ht="18.75" customHeight="1" thickBot="1">
      <c r="A203" s="89" t="s">
        <v>34</v>
      </c>
      <c r="B203" s="89"/>
      <c r="C203" s="91"/>
      <c r="D203" s="46">
        <v>290</v>
      </c>
      <c r="E203" s="46" t="s">
        <v>122</v>
      </c>
      <c r="F203" s="44"/>
      <c r="G203" s="28"/>
      <c r="H203" s="28"/>
    </row>
    <row r="204" spans="1:8" ht="19.5" customHeight="1" thickBot="1">
      <c r="A204" s="89" t="s">
        <v>48</v>
      </c>
      <c r="B204" s="89"/>
      <c r="C204" s="91"/>
      <c r="D204" s="46">
        <v>300</v>
      </c>
      <c r="E204" s="46">
        <v>240</v>
      </c>
      <c r="F204" s="44">
        <f>F206+F207</f>
        <v>20000</v>
      </c>
      <c r="G204" s="28">
        <f>G206+G207</f>
        <v>0</v>
      </c>
      <c r="H204" s="28">
        <f>H206+H207</f>
        <v>0</v>
      </c>
    </row>
    <row r="205" spans="1:8" ht="16.5" customHeight="1">
      <c r="A205" s="80" t="s">
        <v>1</v>
      </c>
      <c r="B205" s="81"/>
      <c r="C205" s="81"/>
      <c r="D205" s="33"/>
      <c r="E205" s="62"/>
      <c r="F205" s="27"/>
      <c r="G205" s="54"/>
      <c r="H205" s="54"/>
    </row>
    <row r="206" spans="1:8" ht="16.5" customHeight="1">
      <c r="A206" s="89" t="s">
        <v>35</v>
      </c>
      <c r="B206" s="89"/>
      <c r="C206" s="89"/>
      <c r="D206" s="11">
        <v>310</v>
      </c>
      <c r="E206" s="59">
        <v>244</v>
      </c>
      <c r="F206" s="27">
        <v>0</v>
      </c>
      <c r="G206" s="54">
        <v>0</v>
      </c>
      <c r="H206" s="54">
        <v>0</v>
      </c>
    </row>
    <row r="207" spans="1:8" ht="25.5" customHeight="1">
      <c r="A207" s="89" t="s">
        <v>36</v>
      </c>
      <c r="B207" s="89"/>
      <c r="C207" s="89"/>
      <c r="D207" s="11">
        <v>340</v>
      </c>
      <c r="E207" s="59">
        <v>244</v>
      </c>
      <c r="F207" s="27">
        <v>20000</v>
      </c>
      <c r="G207" s="54">
        <v>0</v>
      </c>
      <c r="H207" s="54">
        <v>0</v>
      </c>
    </row>
    <row r="208" spans="1:8" ht="26.25" customHeight="1" thickBot="1">
      <c r="A208" s="108" t="s">
        <v>62</v>
      </c>
      <c r="B208" s="109"/>
      <c r="C208" s="110"/>
      <c r="D208" s="37"/>
      <c r="E208" s="37"/>
      <c r="F208" s="38"/>
      <c r="G208" s="38"/>
      <c r="H208" s="38"/>
    </row>
    <row r="209" spans="1:8" ht="33" customHeight="1" thickBot="1">
      <c r="A209" s="117" t="s">
        <v>106</v>
      </c>
      <c r="B209" s="118"/>
      <c r="C209" s="119"/>
      <c r="D209" s="69">
        <v>130</v>
      </c>
      <c r="E209" s="65"/>
      <c r="F209" s="60">
        <f>F210+F215+F223+F224+F222</f>
        <v>21634654.96</v>
      </c>
      <c r="G209" s="39">
        <f>G210+G215+G224+G223+G222</f>
        <v>20982261</v>
      </c>
      <c r="H209" s="39">
        <f>H210+H215+H224+H223+H222</f>
        <v>20982261</v>
      </c>
    </row>
    <row r="210" spans="1:8" ht="25.5" customHeight="1" thickBot="1">
      <c r="A210" s="140" t="s">
        <v>46</v>
      </c>
      <c r="B210" s="140"/>
      <c r="C210" s="141"/>
      <c r="D210" s="46">
        <v>210</v>
      </c>
      <c r="E210" s="46">
        <v>110</v>
      </c>
      <c r="F210" s="47">
        <f>F212+F213+F214</f>
        <v>16630382.96</v>
      </c>
      <c r="G210" s="40">
        <f>G212+G213+G214</f>
        <v>15975278</v>
      </c>
      <c r="H210" s="40">
        <f>H212+H213+H214</f>
        <v>15975278</v>
      </c>
    </row>
    <row r="211" spans="1:8" ht="15.75" customHeight="1">
      <c r="A211" s="77" t="s">
        <v>1</v>
      </c>
      <c r="B211" s="77"/>
      <c r="C211" s="77"/>
      <c r="D211" s="66"/>
      <c r="E211" s="34"/>
      <c r="F211" s="27"/>
      <c r="G211" s="27"/>
      <c r="H211" s="26"/>
    </row>
    <row r="212" spans="1:8" ht="20.25" customHeight="1">
      <c r="A212" s="89" t="s">
        <v>25</v>
      </c>
      <c r="B212" s="89"/>
      <c r="C212" s="89"/>
      <c r="D212" s="11">
        <v>211</v>
      </c>
      <c r="E212" s="59">
        <v>111</v>
      </c>
      <c r="F212" s="27">
        <v>12599518.08</v>
      </c>
      <c r="G212" s="26">
        <v>12003333</v>
      </c>
      <c r="H212" s="26">
        <v>12003333</v>
      </c>
    </row>
    <row r="213" spans="1:8" ht="20.25" customHeight="1">
      <c r="A213" s="142" t="s">
        <v>26</v>
      </c>
      <c r="B213" s="143"/>
      <c r="C213" s="144"/>
      <c r="D213" s="11">
        <v>212</v>
      </c>
      <c r="E213" s="59">
        <v>112</v>
      </c>
      <c r="F213" s="72">
        <v>372541</v>
      </c>
      <c r="G213" s="26">
        <v>346939</v>
      </c>
      <c r="H213" s="26">
        <v>346939</v>
      </c>
    </row>
    <row r="214" spans="1:8" ht="15" customHeight="1" thickBot="1">
      <c r="A214" s="89" t="s">
        <v>27</v>
      </c>
      <c r="B214" s="89"/>
      <c r="C214" s="89"/>
      <c r="D214" s="37">
        <v>213</v>
      </c>
      <c r="E214" s="61">
        <v>119</v>
      </c>
      <c r="F214" s="27">
        <v>3658323.88</v>
      </c>
      <c r="G214" s="26">
        <v>3625006</v>
      </c>
      <c r="H214" s="26">
        <v>3625006</v>
      </c>
    </row>
    <row r="215" spans="1:8" ht="21.75" customHeight="1" thickBot="1">
      <c r="A215" s="89" t="s">
        <v>47</v>
      </c>
      <c r="B215" s="89"/>
      <c r="C215" s="91"/>
      <c r="D215" s="46">
        <v>220</v>
      </c>
      <c r="E215" s="46">
        <v>240</v>
      </c>
      <c r="F215" s="44">
        <f>F216+F217+F218+F219+F220+F221</f>
        <v>3816539</v>
      </c>
      <c r="G215" s="28">
        <f>G216+G217+G218+G219+G220+G221</f>
        <v>3818539</v>
      </c>
      <c r="H215" s="28">
        <f>H216+H217+H218+H219+H220+H221</f>
        <v>3818539</v>
      </c>
    </row>
    <row r="216" spans="1:8" ht="15" customHeight="1">
      <c r="A216" s="89" t="s">
        <v>28</v>
      </c>
      <c r="B216" s="89"/>
      <c r="C216" s="89"/>
      <c r="D216" s="33">
        <v>221</v>
      </c>
      <c r="E216" s="62">
        <v>244</v>
      </c>
      <c r="F216" s="27">
        <v>76000</v>
      </c>
      <c r="G216" s="26">
        <v>76000</v>
      </c>
      <c r="H216" s="26">
        <v>76000</v>
      </c>
    </row>
    <row r="217" spans="1:8" ht="21.75" customHeight="1">
      <c r="A217" s="89" t="s">
        <v>29</v>
      </c>
      <c r="B217" s="89"/>
      <c r="C217" s="89"/>
      <c r="D217" s="11">
        <v>222</v>
      </c>
      <c r="E217" s="59">
        <v>244</v>
      </c>
      <c r="F217" s="27">
        <v>168000</v>
      </c>
      <c r="G217" s="26">
        <v>170000</v>
      </c>
      <c r="H217" s="26">
        <v>170000</v>
      </c>
    </row>
    <row r="218" spans="1:8" ht="18.75" customHeight="1">
      <c r="A218" s="145" t="s">
        <v>30</v>
      </c>
      <c r="B218" s="145"/>
      <c r="C218" s="145"/>
      <c r="D218" s="42">
        <v>223</v>
      </c>
      <c r="E218" s="68">
        <v>244</v>
      </c>
      <c r="F218" s="27">
        <v>2615039</v>
      </c>
      <c r="G218" s="26">
        <v>2615039</v>
      </c>
      <c r="H218" s="26">
        <v>2615039</v>
      </c>
    </row>
    <row r="219" spans="1:8" ht="29.25" customHeight="1">
      <c r="A219" s="145" t="s">
        <v>31</v>
      </c>
      <c r="B219" s="145"/>
      <c r="C219" s="145"/>
      <c r="D219" s="42">
        <v>224</v>
      </c>
      <c r="E219" s="68">
        <v>244</v>
      </c>
      <c r="F219" s="44">
        <v>0</v>
      </c>
      <c r="G219" s="28">
        <v>0</v>
      </c>
      <c r="H219" s="28">
        <v>0</v>
      </c>
    </row>
    <row r="220" spans="1:8" ht="27" customHeight="1">
      <c r="A220" s="145" t="s">
        <v>32</v>
      </c>
      <c r="B220" s="145"/>
      <c r="C220" s="145"/>
      <c r="D220" s="42">
        <v>225</v>
      </c>
      <c r="E220" s="68">
        <v>244</v>
      </c>
      <c r="F220" s="27">
        <v>220000</v>
      </c>
      <c r="G220" s="26">
        <v>220000</v>
      </c>
      <c r="H220" s="26">
        <v>220000</v>
      </c>
    </row>
    <row r="221" spans="1:8" ht="24" customHeight="1" thickBot="1">
      <c r="A221" s="145" t="s">
        <v>33</v>
      </c>
      <c r="B221" s="145"/>
      <c r="C221" s="145"/>
      <c r="D221" s="48">
        <v>226</v>
      </c>
      <c r="E221" s="71">
        <v>244</v>
      </c>
      <c r="F221" s="27">
        <v>737500</v>
      </c>
      <c r="G221" s="26">
        <v>737500</v>
      </c>
      <c r="H221" s="26">
        <v>737500</v>
      </c>
    </row>
    <row r="222" spans="1:8" ht="21" customHeight="1" thickBot="1">
      <c r="A222" s="145" t="s">
        <v>34</v>
      </c>
      <c r="B222" s="145"/>
      <c r="C222" s="146"/>
      <c r="D222" s="49">
        <v>290</v>
      </c>
      <c r="E222" s="49">
        <v>851</v>
      </c>
      <c r="F222" s="44">
        <v>254860</v>
      </c>
      <c r="G222" s="28">
        <v>254860</v>
      </c>
      <c r="H222" s="28">
        <v>254860</v>
      </c>
    </row>
    <row r="223" spans="1:8" ht="21" customHeight="1" thickBot="1">
      <c r="A223" s="145" t="s">
        <v>34</v>
      </c>
      <c r="B223" s="145"/>
      <c r="C223" s="146"/>
      <c r="D223" s="49">
        <v>290</v>
      </c>
      <c r="E223" s="49">
        <v>852</v>
      </c>
      <c r="F223" s="44">
        <v>6240</v>
      </c>
      <c r="G223" s="28">
        <v>6240</v>
      </c>
      <c r="H223" s="28">
        <v>6240</v>
      </c>
    </row>
    <row r="224" spans="1:8" ht="19.5" customHeight="1" thickBot="1">
      <c r="A224" s="89" t="s">
        <v>48</v>
      </c>
      <c r="B224" s="89"/>
      <c r="C224" s="91"/>
      <c r="D224" s="46">
        <v>300</v>
      </c>
      <c r="E224" s="46">
        <v>240</v>
      </c>
      <c r="F224" s="44">
        <f>F226+F227</f>
        <v>926633</v>
      </c>
      <c r="G224" s="28">
        <f>G226+G227</f>
        <v>927344</v>
      </c>
      <c r="H224" s="28">
        <f>H226+H227</f>
        <v>927344</v>
      </c>
    </row>
    <row r="225" spans="1:8" ht="14.25" customHeight="1">
      <c r="A225" s="80" t="s">
        <v>1</v>
      </c>
      <c r="B225" s="81"/>
      <c r="C225" s="81"/>
      <c r="D225" s="33"/>
      <c r="E225" s="62"/>
      <c r="F225" s="27"/>
      <c r="G225" s="26"/>
      <c r="H225" s="26"/>
    </row>
    <row r="226" spans="1:8" ht="15.75" customHeight="1">
      <c r="A226" s="89" t="s">
        <v>35</v>
      </c>
      <c r="B226" s="89"/>
      <c r="C226" s="89"/>
      <c r="D226" s="11">
        <v>310</v>
      </c>
      <c r="E226" s="59">
        <v>244</v>
      </c>
      <c r="F226" s="27">
        <v>385162</v>
      </c>
      <c r="G226" s="26">
        <v>385162</v>
      </c>
      <c r="H226" s="26">
        <v>385162</v>
      </c>
    </row>
    <row r="227" spans="1:8" ht="25.5" customHeight="1">
      <c r="A227" s="89" t="s">
        <v>36</v>
      </c>
      <c r="B227" s="89"/>
      <c r="C227" s="89"/>
      <c r="D227" s="11">
        <v>340</v>
      </c>
      <c r="E227" s="59">
        <v>244</v>
      </c>
      <c r="F227" s="27">
        <v>541471</v>
      </c>
      <c r="G227" s="26">
        <v>542182</v>
      </c>
      <c r="H227" s="26">
        <v>542182</v>
      </c>
    </row>
    <row r="228" spans="1:8" ht="26.25" customHeight="1" thickBot="1">
      <c r="A228" s="108" t="s">
        <v>62</v>
      </c>
      <c r="B228" s="109"/>
      <c r="C228" s="110"/>
      <c r="D228" s="37"/>
      <c r="E228" s="61"/>
      <c r="F228" s="67"/>
      <c r="G228" s="41"/>
      <c r="H228" s="41"/>
    </row>
    <row r="229" spans="1:8" ht="22.5" customHeight="1" thickBot="1">
      <c r="A229" s="117" t="s">
        <v>64</v>
      </c>
      <c r="B229" s="118"/>
      <c r="C229" s="119"/>
      <c r="D229" s="69">
        <v>180</v>
      </c>
      <c r="E229" s="65"/>
      <c r="F229" s="60">
        <f>F230+F235+F243+F244</f>
        <v>2754646</v>
      </c>
      <c r="G229" s="39">
        <f>G230+G235+G243+G244</f>
        <v>2734738</v>
      </c>
      <c r="H229" s="39">
        <f>H230+H235+H243+H244</f>
        <v>2734738</v>
      </c>
    </row>
    <row r="230" spans="1:8" ht="27" customHeight="1" thickBot="1">
      <c r="A230" s="140" t="s">
        <v>46</v>
      </c>
      <c r="B230" s="140"/>
      <c r="C230" s="141"/>
      <c r="D230" s="46">
        <v>210</v>
      </c>
      <c r="E230" s="46">
        <v>110</v>
      </c>
      <c r="F230" s="47">
        <f>F232+F233+F234</f>
        <v>1219798</v>
      </c>
      <c r="G230" s="40">
        <f>G232+G233+G234</f>
        <v>1219798</v>
      </c>
      <c r="H230" s="40">
        <f>H232+H233+H234</f>
        <v>1219798</v>
      </c>
    </row>
    <row r="231" spans="1:8" ht="16.5" customHeight="1">
      <c r="A231" s="77" t="s">
        <v>1</v>
      </c>
      <c r="B231" s="77"/>
      <c r="C231" s="77"/>
      <c r="D231" s="66"/>
      <c r="E231" s="34"/>
      <c r="F231" s="27"/>
      <c r="G231" s="27"/>
      <c r="H231" s="26"/>
    </row>
    <row r="232" spans="1:8" ht="18" customHeight="1">
      <c r="A232" s="89" t="s">
        <v>25</v>
      </c>
      <c r="B232" s="89"/>
      <c r="C232" s="89"/>
      <c r="D232" s="11">
        <v>211</v>
      </c>
      <c r="E232" s="59">
        <v>111</v>
      </c>
      <c r="F232" s="27">
        <v>936863</v>
      </c>
      <c r="G232" s="26">
        <v>936863</v>
      </c>
      <c r="H232" s="26">
        <v>936863</v>
      </c>
    </row>
    <row r="233" spans="1:8" ht="18.75" customHeight="1">
      <c r="A233" s="142" t="s">
        <v>26</v>
      </c>
      <c r="B233" s="143"/>
      <c r="C233" s="144"/>
      <c r="D233" s="11">
        <v>212</v>
      </c>
      <c r="E233" s="59">
        <v>112</v>
      </c>
      <c r="F233" s="27"/>
      <c r="G233" s="26"/>
      <c r="H233" s="26"/>
    </row>
    <row r="234" spans="1:8" ht="20.25" customHeight="1" thickBot="1">
      <c r="A234" s="89" t="s">
        <v>27</v>
      </c>
      <c r="B234" s="89"/>
      <c r="C234" s="89"/>
      <c r="D234" s="37">
        <v>213</v>
      </c>
      <c r="E234" s="59">
        <v>119</v>
      </c>
      <c r="F234" s="27">
        <v>282935</v>
      </c>
      <c r="G234" s="26">
        <v>282935</v>
      </c>
      <c r="H234" s="26">
        <v>282935</v>
      </c>
    </row>
    <row r="235" spans="1:8" ht="21.75" customHeight="1" thickBot="1">
      <c r="A235" s="91" t="s">
        <v>47</v>
      </c>
      <c r="B235" s="96"/>
      <c r="C235" s="96"/>
      <c r="D235" s="46">
        <v>220</v>
      </c>
      <c r="E235" s="46">
        <v>240</v>
      </c>
      <c r="F235" s="44">
        <f>F237+F238+F239+F240+F241+F242</f>
        <v>1440846</v>
      </c>
      <c r="G235" s="28">
        <f>G237+G238+G239+G240+G241+G242</f>
        <v>1453421</v>
      </c>
      <c r="H235" s="28">
        <f>H237+H238+H239+H240+H241+H242</f>
        <v>1453421</v>
      </c>
    </row>
    <row r="236" spans="1:8" ht="15" customHeight="1">
      <c r="A236" s="80" t="s">
        <v>1</v>
      </c>
      <c r="B236" s="81"/>
      <c r="C236" s="81"/>
      <c r="D236" s="33"/>
      <c r="E236" s="62"/>
      <c r="F236" s="27"/>
      <c r="G236" s="26"/>
      <c r="H236" s="26"/>
    </row>
    <row r="237" spans="1:8" ht="13.5" customHeight="1">
      <c r="A237" s="89" t="s">
        <v>28</v>
      </c>
      <c r="B237" s="89"/>
      <c r="C237" s="89"/>
      <c r="D237" s="11">
        <v>221</v>
      </c>
      <c r="E237" s="59">
        <v>244</v>
      </c>
      <c r="F237" s="27"/>
      <c r="G237" s="26"/>
      <c r="H237" s="26"/>
    </row>
    <row r="238" spans="1:8" ht="13.5" customHeight="1">
      <c r="A238" s="89" t="s">
        <v>29</v>
      </c>
      <c r="B238" s="89"/>
      <c r="C238" s="89"/>
      <c r="D238" s="11">
        <v>222</v>
      </c>
      <c r="E238" s="59">
        <v>244</v>
      </c>
      <c r="F238" s="27">
        <v>0</v>
      </c>
      <c r="G238" s="26">
        <f>F238</f>
        <v>0</v>
      </c>
      <c r="H238" s="26"/>
    </row>
    <row r="239" spans="1:8" ht="14.25" customHeight="1">
      <c r="A239" s="89" t="s">
        <v>30</v>
      </c>
      <c r="B239" s="89"/>
      <c r="C239" s="89"/>
      <c r="D239" s="11">
        <v>223</v>
      </c>
      <c r="E239" s="59">
        <v>244</v>
      </c>
      <c r="F239" s="27"/>
      <c r="G239" s="26"/>
      <c r="H239" s="26"/>
    </row>
    <row r="240" spans="1:8" ht="24" customHeight="1">
      <c r="A240" s="89" t="s">
        <v>31</v>
      </c>
      <c r="B240" s="89"/>
      <c r="C240" s="89"/>
      <c r="D240" s="11">
        <v>224</v>
      </c>
      <c r="E240" s="59">
        <v>244</v>
      </c>
      <c r="F240" s="27"/>
      <c r="G240" s="26"/>
      <c r="H240" s="26"/>
    </row>
    <row r="241" spans="1:8" ht="27" customHeight="1">
      <c r="A241" s="89" t="s">
        <v>32</v>
      </c>
      <c r="B241" s="89"/>
      <c r="C241" s="89"/>
      <c r="D241" s="11">
        <v>225</v>
      </c>
      <c r="E241" s="59">
        <v>244</v>
      </c>
      <c r="F241" s="27">
        <v>0</v>
      </c>
      <c r="G241" s="26">
        <v>0</v>
      </c>
      <c r="H241" s="26"/>
    </row>
    <row r="242" spans="1:8" ht="17.25" customHeight="1" thickBot="1">
      <c r="A242" s="89" t="s">
        <v>33</v>
      </c>
      <c r="B242" s="89"/>
      <c r="C242" s="89"/>
      <c r="D242" s="37">
        <v>226</v>
      </c>
      <c r="E242" s="61">
        <v>244</v>
      </c>
      <c r="F242" s="27">
        <v>1440846</v>
      </c>
      <c r="G242" s="26">
        <v>1453421</v>
      </c>
      <c r="H242" s="26">
        <v>1453421</v>
      </c>
    </row>
    <row r="243" spans="1:8" ht="15.75" customHeight="1" thickBot="1">
      <c r="A243" s="89" t="s">
        <v>34</v>
      </c>
      <c r="B243" s="89"/>
      <c r="C243" s="91"/>
      <c r="D243" s="46">
        <v>290</v>
      </c>
      <c r="E243" s="46">
        <v>112</v>
      </c>
      <c r="F243" s="44">
        <v>94002</v>
      </c>
      <c r="G243" s="28">
        <v>61519</v>
      </c>
      <c r="H243" s="28">
        <v>61519</v>
      </c>
    </row>
    <row r="244" spans="1:8" ht="16.5" customHeight="1" thickBot="1">
      <c r="A244" s="89" t="s">
        <v>48</v>
      </c>
      <c r="B244" s="89"/>
      <c r="C244" s="91"/>
      <c r="D244" s="46">
        <v>300</v>
      </c>
      <c r="E244" s="46">
        <v>240</v>
      </c>
      <c r="F244" s="44">
        <f>F247+F246</f>
        <v>0</v>
      </c>
      <c r="G244" s="28">
        <f>G247</f>
        <v>0</v>
      </c>
      <c r="H244" s="28">
        <v>0</v>
      </c>
    </row>
    <row r="245" spans="1:8" ht="15" customHeight="1">
      <c r="A245" s="80" t="s">
        <v>1</v>
      </c>
      <c r="B245" s="81"/>
      <c r="C245" s="81"/>
      <c r="D245" s="33"/>
      <c r="E245" s="62"/>
      <c r="F245" s="27"/>
      <c r="G245" s="26"/>
      <c r="H245" s="26"/>
    </row>
    <row r="246" spans="1:8" ht="20.25" customHeight="1">
      <c r="A246" s="89" t="s">
        <v>35</v>
      </c>
      <c r="B246" s="89"/>
      <c r="C246" s="89"/>
      <c r="D246" s="11">
        <v>310</v>
      </c>
      <c r="E246" s="59">
        <v>244</v>
      </c>
      <c r="F246" s="27">
        <v>0</v>
      </c>
      <c r="G246" s="26">
        <v>0</v>
      </c>
      <c r="H246" s="26">
        <v>0</v>
      </c>
    </row>
    <row r="247" spans="1:8" ht="27.75" customHeight="1">
      <c r="A247" s="89" t="s">
        <v>36</v>
      </c>
      <c r="B247" s="89"/>
      <c r="C247" s="89"/>
      <c r="D247" s="11">
        <v>340</v>
      </c>
      <c r="E247" s="59">
        <v>244</v>
      </c>
      <c r="F247" s="74">
        <v>0</v>
      </c>
      <c r="G247" s="22">
        <v>0</v>
      </c>
      <c r="H247" s="22">
        <v>0</v>
      </c>
    </row>
    <row r="248" spans="1:8" ht="23.25" customHeight="1">
      <c r="A248" s="147" t="s">
        <v>6</v>
      </c>
      <c r="B248" s="148"/>
      <c r="C248" s="149"/>
      <c r="D248" s="70"/>
      <c r="E248" s="12"/>
      <c r="F248" s="74"/>
      <c r="G248" s="22"/>
      <c r="H248" s="22"/>
    </row>
    <row r="249" spans="1:8" ht="23.25" customHeight="1">
      <c r="A249" s="91" t="s">
        <v>7</v>
      </c>
      <c r="B249" s="96"/>
      <c r="C249" s="97"/>
      <c r="D249" s="56" t="s">
        <v>24</v>
      </c>
      <c r="E249" s="7"/>
      <c r="F249" s="22">
        <v>299242</v>
      </c>
      <c r="G249" s="22">
        <v>299242</v>
      </c>
      <c r="H249" s="22">
        <f>G249</f>
        <v>299242</v>
      </c>
    </row>
    <row r="250" spans="1:8" ht="15.75" customHeight="1">
      <c r="A250" s="13"/>
      <c r="B250" s="13"/>
      <c r="C250" s="13"/>
      <c r="D250" s="8"/>
      <c r="E250" s="8"/>
      <c r="F250" s="14"/>
      <c r="G250" s="14"/>
      <c r="H250" s="14"/>
    </row>
    <row r="251" spans="1:8" ht="15.75" customHeight="1">
      <c r="A251" s="106" t="s">
        <v>107</v>
      </c>
      <c r="B251" s="106"/>
      <c r="C251" s="106"/>
      <c r="D251" s="106"/>
      <c r="E251" s="16"/>
      <c r="F251" s="17"/>
      <c r="G251" s="102" t="s">
        <v>114</v>
      </c>
      <c r="H251" s="102"/>
    </row>
    <row r="252" spans="1:8" ht="24" customHeight="1">
      <c r="A252" s="106"/>
      <c r="B252" s="106"/>
      <c r="C252" s="106"/>
      <c r="D252" s="16"/>
      <c r="E252" s="16"/>
      <c r="F252" s="6" t="s">
        <v>10</v>
      </c>
      <c r="G252" s="105" t="s">
        <v>9</v>
      </c>
      <c r="H252" s="105"/>
    </row>
    <row r="253" spans="1:8" ht="17.25" customHeight="1">
      <c r="A253" s="106" t="s">
        <v>108</v>
      </c>
      <c r="B253" s="106"/>
      <c r="C253" s="106"/>
      <c r="D253" s="106"/>
      <c r="E253" s="16"/>
      <c r="F253" s="17"/>
      <c r="G253" s="102" t="s">
        <v>123</v>
      </c>
      <c r="H253" s="102"/>
    </row>
    <row r="254" spans="1:8" ht="14.25" customHeight="1">
      <c r="A254" s="15"/>
      <c r="B254" s="15"/>
      <c r="C254" s="15"/>
      <c r="D254" s="18"/>
      <c r="E254" s="18"/>
      <c r="F254" s="4" t="s">
        <v>10</v>
      </c>
      <c r="G254" s="105" t="s">
        <v>9</v>
      </c>
      <c r="H254" s="105"/>
    </row>
    <row r="255" spans="1:8" ht="15.75" customHeight="1">
      <c r="A255" s="106" t="s">
        <v>49</v>
      </c>
      <c r="B255" s="106"/>
      <c r="C255" s="106"/>
      <c r="D255" s="106"/>
      <c r="E255" s="16"/>
      <c r="F255" s="17"/>
      <c r="G255" s="102" t="s">
        <v>123</v>
      </c>
      <c r="H255" s="102"/>
    </row>
    <row r="256" spans="1:8" ht="14.25" customHeight="1">
      <c r="A256" s="106" t="s">
        <v>124</v>
      </c>
      <c r="B256" s="106"/>
      <c r="C256" s="15"/>
      <c r="D256" s="18"/>
      <c r="E256" s="18"/>
      <c r="F256" s="4" t="s">
        <v>10</v>
      </c>
      <c r="G256" s="105" t="s">
        <v>9</v>
      </c>
      <c r="H256" s="105"/>
    </row>
    <row r="257" spans="1:8" ht="15">
      <c r="A257" s="15"/>
      <c r="B257" s="15"/>
      <c r="C257" s="15"/>
      <c r="D257" s="18"/>
      <c r="E257" s="18"/>
      <c r="F257" s="15"/>
      <c r="G257" s="15"/>
      <c r="H257" s="15"/>
    </row>
    <row r="258" spans="1:8" ht="13.5" customHeight="1">
      <c r="A258" s="107" t="s">
        <v>128</v>
      </c>
      <c r="B258" s="107"/>
      <c r="C258" s="107"/>
      <c r="D258" s="18"/>
      <c r="E258" s="18"/>
      <c r="F258" s="15"/>
      <c r="G258" s="15"/>
      <c r="H258" s="15"/>
    </row>
    <row r="259" spans="1:8" ht="30" customHeight="1">
      <c r="A259" s="15"/>
      <c r="B259" s="15"/>
      <c r="C259" s="15"/>
      <c r="D259" s="18"/>
      <c r="E259" s="18"/>
      <c r="F259" s="15"/>
      <c r="G259" s="15"/>
      <c r="H259" s="15"/>
    </row>
    <row r="261" ht="15" customHeight="1"/>
  </sheetData>
  <sheetProtection/>
  <mergeCells count="347">
    <mergeCell ref="E120:E121"/>
    <mergeCell ref="A203:C203"/>
    <mergeCell ref="A204:C204"/>
    <mergeCell ref="A205:C205"/>
    <mergeCell ref="A206:C206"/>
    <mergeCell ref="A207:C207"/>
    <mergeCell ref="A191:C191"/>
    <mergeCell ref="A192:C192"/>
    <mergeCell ref="A193:C193"/>
    <mergeCell ref="A194:C194"/>
    <mergeCell ref="A208:C208"/>
    <mergeCell ref="A197:C197"/>
    <mergeCell ref="A198:C198"/>
    <mergeCell ref="A199:C199"/>
    <mergeCell ref="A200:C200"/>
    <mergeCell ref="A201:C201"/>
    <mergeCell ref="A202:C202"/>
    <mergeCell ref="A195:C195"/>
    <mergeCell ref="A196:C196"/>
    <mergeCell ref="A185:C185"/>
    <mergeCell ref="A186:C186"/>
    <mergeCell ref="A187:C187"/>
    <mergeCell ref="A188:C188"/>
    <mergeCell ref="A189:C189"/>
    <mergeCell ref="A190:C190"/>
    <mergeCell ref="A179:C179"/>
    <mergeCell ref="A180:C180"/>
    <mergeCell ref="A181:C181"/>
    <mergeCell ref="A182:C182"/>
    <mergeCell ref="A183:C183"/>
    <mergeCell ref="A184:C184"/>
    <mergeCell ref="A173:C173"/>
    <mergeCell ref="A174:C174"/>
    <mergeCell ref="A175:C175"/>
    <mergeCell ref="A176:C176"/>
    <mergeCell ref="A177:C177"/>
    <mergeCell ref="A178:C178"/>
    <mergeCell ref="A167:C167"/>
    <mergeCell ref="A168:C168"/>
    <mergeCell ref="A169:C169"/>
    <mergeCell ref="A170:C170"/>
    <mergeCell ref="A171:C171"/>
    <mergeCell ref="A172:C172"/>
    <mergeCell ref="A248:C248"/>
    <mergeCell ref="A249:C249"/>
    <mergeCell ref="A217:C217"/>
    <mergeCell ref="A218:C218"/>
    <mergeCell ref="A219:C219"/>
    <mergeCell ref="A216:C216"/>
    <mergeCell ref="A230:C230"/>
    <mergeCell ref="A231:C231"/>
    <mergeCell ref="A232:C232"/>
    <mergeCell ref="A233:C233"/>
    <mergeCell ref="A245:C245"/>
    <mergeCell ref="A234:C234"/>
    <mergeCell ref="A246:C246"/>
    <mergeCell ref="A247:C247"/>
    <mergeCell ref="A239:C239"/>
    <mergeCell ref="A240:C240"/>
    <mergeCell ref="A241:C241"/>
    <mergeCell ref="A242:C242"/>
    <mergeCell ref="A243:C243"/>
    <mergeCell ref="A244:C244"/>
    <mergeCell ref="A228:C228"/>
    <mergeCell ref="A229:C229"/>
    <mergeCell ref="A235:C235"/>
    <mergeCell ref="A236:C236"/>
    <mergeCell ref="A237:C237"/>
    <mergeCell ref="A238:C238"/>
    <mergeCell ref="A226:C226"/>
    <mergeCell ref="A227:C227"/>
    <mergeCell ref="A221:C221"/>
    <mergeCell ref="A223:C223"/>
    <mergeCell ref="A224:C224"/>
    <mergeCell ref="A225:C225"/>
    <mergeCell ref="A222:C222"/>
    <mergeCell ref="G251:H251"/>
    <mergeCell ref="A134:C134"/>
    <mergeCell ref="A209:C209"/>
    <mergeCell ref="A210:C210"/>
    <mergeCell ref="A211:C211"/>
    <mergeCell ref="A212:C212"/>
    <mergeCell ref="A213:C213"/>
    <mergeCell ref="A214:C214"/>
    <mergeCell ref="A215:C215"/>
    <mergeCell ref="A220:C220"/>
    <mergeCell ref="A55:F55"/>
    <mergeCell ref="A59:F59"/>
    <mergeCell ref="A52:F52"/>
    <mergeCell ref="G73:H73"/>
    <mergeCell ref="A74:F74"/>
    <mergeCell ref="A73:F73"/>
    <mergeCell ref="G58:H58"/>
    <mergeCell ref="A57:F57"/>
    <mergeCell ref="G54:H54"/>
    <mergeCell ref="A53:F53"/>
    <mergeCell ref="A47:F47"/>
    <mergeCell ref="A45:F45"/>
    <mergeCell ref="A44:F44"/>
    <mergeCell ref="A14:F14"/>
    <mergeCell ref="A39:F39"/>
    <mergeCell ref="A43:F43"/>
    <mergeCell ref="A42:F42"/>
    <mergeCell ref="A41:F41"/>
    <mergeCell ref="A17:C17"/>
    <mergeCell ref="A46:F46"/>
    <mergeCell ref="F1:H1"/>
    <mergeCell ref="F2:H2"/>
    <mergeCell ref="F3:H3"/>
    <mergeCell ref="F5:H5"/>
    <mergeCell ref="F4:H4"/>
    <mergeCell ref="A10:H10"/>
    <mergeCell ref="G42:H42"/>
    <mergeCell ref="A40:F40"/>
    <mergeCell ref="A37:F37"/>
    <mergeCell ref="G33:H33"/>
    <mergeCell ref="A18:C18"/>
    <mergeCell ref="A20:C23"/>
    <mergeCell ref="A19:F19"/>
    <mergeCell ref="A30:H30"/>
    <mergeCell ref="A29:H29"/>
    <mergeCell ref="G32:H32"/>
    <mergeCell ref="A31:H31"/>
    <mergeCell ref="A32:F32"/>
    <mergeCell ref="A33:F33"/>
    <mergeCell ref="G7:H7"/>
    <mergeCell ref="G6:H6"/>
    <mergeCell ref="F8:H8"/>
    <mergeCell ref="A11:H11"/>
    <mergeCell ref="A27:H27"/>
    <mergeCell ref="A25:H25"/>
    <mergeCell ref="A24:H24"/>
    <mergeCell ref="A26:H26"/>
    <mergeCell ref="A15:F16"/>
    <mergeCell ref="A51:F51"/>
    <mergeCell ref="G40:H40"/>
    <mergeCell ref="G47:H47"/>
    <mergeCell ref="A28:H28"/>
    <mergeCell ref="A34:F34"/>
    <mergeCell ref="G39:H39"/>
    <mergeCell ref="G46:H46"/>
    <mergeCell ref="G45:H45"/>
    <mergeCell ref="G34:H34"/>
    <mergeCell ref="G41:H41"/>
    <mergeCell ref="G56:H56"/>
    <mergeCell ref="G103:H103"/>
    <mergeCell ref="G102:H102"/>
    <mergeCell ref="G89:H89"/>
    <mergeCell ref="G92:H92"/>
    <mergeCell ref="G93:H93"/>
    <mergeCell ref="G90:H90"/>
    <mergeCell ref="G37:H37"/>
    <mergeCell ref="A78:F78"/>
    <mergeCell ref="A79:F79"/>
    <mergeCell ref="G59:H59"/>
    <mergeCell ref="G72:H72"/>
    <mergeCell ref="A58:F58"/>
    <mergeCell ref="A86:F86"/>
    <mergeCell ref="A82:F82"/>
    <mergeCell ref="A80:F80"/>
    <mergeCell ref="A83:F83"/>
    <mergeCell ref="G86:H86"/>
    <mergeCell ref="G38:H38"/>
    <mergeCell ref="A38:F38"/>
    <mergeCell ref="A48:F48"/>
    <mergeCell ref="A54:F54"/>
    <mergeCell ref="A81:F81"/>
    <mergeCell ref="G44:H44"/>
    <mergeCell ref="A77:F77"/>
    <mergeCell ref="A56:F56"/>
    <mergeCell ref="A72:F72"/>
    <mergeCell ref="G51:H51"/>
    <mergeCell ref="A138:C138"/>
    <mergeCell ref="A139:C139"/>
    <mergeCell ref="A146:C146"/>
    <mergeCell ref="A147:C147"/>
    <mergeCell ref="A90:F90"/>
    <mergeCell ref="A102:F102"/>
    <mergeCell ref="A91:F91"/>
    <mergeCell ref="A122:C122"/>
    <mergeCell ref="A127:C127"/>
    <mergeCell ref="A126:C126"/>
    <mergeCell ref="A160:C160"/>
    <mergeCell ref="A150:C150"/>
    <mergeCell ref="A155:C155"/>
    <mergeCell ref="A152:C152"/>
    <mergeCell ref="A128:C128"/>
    <mergeCell ref="A129:C129"/>
    <mergeCell ref="A130:C130"/>
    <mergeCell ref="A151:C151"/>
    <mergeCell ref="A148:C148"/>
    <mergeCell ref="A142:C142"/>
    <mergeCell ref="A88:F88"/>
    <mergeCell ref="A103:F103"/>
    <mergeCell ref="A133:C133"/>
    <mergeCell ref="D120:D121"/>
    <mergeCell ref="A258:C258"/>
    <mergeCell ref="A85:F85"/>
    <mergeCell ref="A95:F95"/>
    <mergeCell ref="A251:D251"/>
    <mergeCell ref="A166:C166"/>
    <mergeCell ref="A157:C157"/>
    <mergeCell ref="G252:H252"/>
    <mergeCell ref="G254:H254"/>
    <mergeCell ref="A252:C252"/>
    <mergeCell ref="A255:D255"/>
    <mergeCell ref="G256:H256"/>
    <mergeCell ref="A256:B256"/>
    <mergeCell ref="A253:D253"/>
    <mergeCell ref="G253:H253"/>
    <mergeCell ref="G255:H255"/>
    <mergeCell ref="G52:H52"/>
    <mergeCell ref="G55:H55"/>
    <mergeCell ref="G57:H57"/>
    <mergeCell ref="G85:H85"/>
    <mergeCell ref="G76:H76"/>
    <mergeCell ref="G74:H74"/>
    <mergeCell ref="G77:H77"/>
    <mergeCell ref="G84:H84"/>
    <mergeCell ref="G53:H53"/>
    <mergeCell ref="G80:H80"/>
    <mergeCell ref="G94:H94"/>
    <mergeCell ref="A98:F98"/>
    <mergeCell ref="A92:F92"/>
    <mergeCell ref="A93:F93"/>
    <mergeCell ref="A89:F89"/>
    <mergeCell ref="G91:H91"/>
    <mergeCell ref="A156:C156"/>
    <mergeCell ref="A87:F87"/>
    <mergeCell ref="A149:C149"/>
    <mergeCell ref="A154:C154"/>
    <mergeCell ref="F120:F121"/>
    <mergeCell ref="A120:C121"/>
    <mergeCell ref="A143:C143"/>
    <mergeCell ref="A131:C131"/>
    <mergeCell ref="A100:F100"/>
    <mergeCell ref="A94:F94"/>
    <mergeCell ref="G50:H50"/>
    <mergeCell ref="G48:H48"/>
    <mergeCell ref="G49:H49"/>
    <mergeCell ref="G36:H36"/>
    <mergeCell ref="G35:H35"/>
    <mergeCell ref="A36:F36"/>
    <mergeCell ref="A35:F35"/>
    <mergeCell ref="A49:F49"/>
    <mergeCell ref="A50:F50"/>
    <mergeCell ref="G43:H43"/>
    <mergeCell ref="A163:C163"/>
    <mergeCell ref="A158:C158"/>
    <mergeCell ref="G100:H100"/>
    <mergeCell ref="A101:F101"/>
    <mergeCell ref="G101:H101"/>
    <mergeCell ref="A97:F97"/>
    <mergeCell ref="G97:H97"/>
    <mergeCell ref="G98:H98"/>
    <mergeCell ref="A99:F99"/>
    <mergeCell ref="A159:C159"/>
    <mergeCell ref="A124:C124"/>
    <mergeCell ref="A125:C125"/>
    <mergeCell ref="A165:C165"/>
    <mergeCell ref="A153:C153"/>
    <mergeCell ref="A164:C164"/>
    <mergeCell ref="A144:C144"/>
    <mergeCell ref="A145:C145"/>
    <mergeCell ref="A135:C135"/>
    <mergeCell ref="A162:C162"/>
    <mergeCell ref="A161:C161"/>
    <mergeCell ref="A123:C123"/>
    <mergeCell ref="G95:H95"/>
    <mergeCell ref="A96:F96"/>
    <mergeCell ref="G96:H96"/>
    <mergeCell ref="G82:H82"/>
    <mergeCell ref="A141:C141"/>
    <mergeCell ref="A140:C140"/>
    <mergeCell ref="A132:C132"/>
    <mergeCell ref="A136:C136"/>
    <mergeCell ref="A137:C137"/>
    <mergeCell ref="G62:H62"/>
    <mergeCell ref="A63:F63"/>
    <mergeCell ref="A104:F104"/>
    <mergeCell ref="A119:H119"/>
    <mergeCell ref="A76:F76"/>
    <mergeCell ref="G120:G121"/>
    <mergeCell ref="H120:H121"/>
    <mergeCell ref="G87:H87"/>
    <mergeCell ref="G88:H88"/>
    <mergeCell ref="G99:H99"/>
    <mergeCell ref="G63:H63"/>
    <mergeCell ref="A60:F60"/>
    <mergeCell ref="A64:F64"/>
    <mergeCell ref="G64:H64"/>
    <mergeCell ref="A65:F65"/>
    <mergeCell ref="G65:H65"/>
    <mergeCell ref="G60:H60"/>
    <mergeCell ref="A61:F61"/>
    <mergeCell ref="G61:H61"/>
    <mergeCell ref="A62:F62"/>
    <mergeCell ref="A66:F66"/>
    <mergeCell ref="G66:H66"/>
    <mergeCell ref="A67:F67"/>
    <mergeCell ref="G67:H67"/>
    <mergeCell ref="A68:F68"/>
    <mergeCell ref="G68:H68"/>
    <mergeCell ref="A69:F69"/>
    <mergeCell ref="G69:H69"/>
    <mergeCell ref="A70:F70"/>
    <mergeCell ref="G70:H70"/>
    <mergeCell ref="A71:F71"/>
    <mergeCell ref="G71:H71"/>
    <mergeCell ref="G104:H104"/>
    <mergeCell ref="A105:F105"/>
    <mergeCell ref="G105:H105"/>
    <mergeCell ref="A75:F75"/>
    <mergeCell ref="G75:H75"/>
    <mergeCell ref="A84:F84"/>
    <mergeCell ref="G81:H81"/>
    <mergeCell ref="G78:H78"/>
    <mergeCell ref="G79:H79"/>
    <mergeCell ref="G83:H83"/>
    <mergeCell ref="G111:H111"/>
    <mergeCell ref="A106:F106"/>
    <mergeCell ref="G106:H106"/>
    <mergeCell ref="A107:F107"/>
    <mergeCell ref="G107:H107"/>
    <mergeCell ref="A108:F108"/>
    <mergeCell ref="G108:H108"/>
    <mergeCell ref="G110:H110"/>
    <mergeCell ref="G117:H117"/>
    <mergeCell ref="A118:F118"/>
    <mergeCell ref="G118:H118"/>
    <mergeCell ref="A117:F117"/>
    <mergeCell ref="A114:F114"/>
    <mergeCell ref="G114:H114"/>
    <mergeCell ref="A115:F115"/>
    <mergeCell ref="G115:H115"/>
    <mergeCell ref="A116:F116"/>
    <mergeCell ref="G116:H116"/>
    <mergeCell ref="D17:F17"/>
    <mergeCell ref="D20:G21"/>
    <mergeCell ref="A112:F112"/>
    <mergeCell ref="G112:H112"/>
    <mergeCell ref="A113:F113"/>
    <mergeCell ref="G113:H113"/>
    <mergeCell ref="A109:F109"/>
    <mergeCell ref="G109:H109"/>
    <mergeCell ref="A110:F110"/>
    <mergeCell ref="A111:F111"/>
  </mergeCells>
  <printOptions/>
  <pageMargins left="0.4" right="0.3" top="0.29" bottom="0.17" header="0.3543307086614173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Пользователь</cp:lastModifiedBy>
  <cp:lastPrinted>2016-06-03T07:35:02Z</cp:lastPrinted>
  <dcterms:created xsi:type="dcterms:W3CDTF">2010-08-09T11:23:33Z</dcterms:created>
  <dcterms:modified xsi:type="dcterms:W3CDTF">2017-01-20T06:50:32Z</dcterms:modified>
  <cp:category/>
  <cp:version/>
  <cp:contentType/>
  <cp:contentStatus/>
</cp:coreProperties>
</file>