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117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3" i="1"/>
  <c r="A193"/>
  <c r="L192"/>
  <c r="J192"/>
  <c r="I192"/>
  <c r="H192"/>
  <c r="G192"/>
  <c r="F192"/>
  <c r="B183"/>
  <c r="A183"/>
  <c r="L182"/>
  <c r="J182"/>
  <c r="J193" s="1"/>
  <c r="I182"/>
  <c r="H182"/>
  <c r="G182"/>
  <c r="F182"/>
  <c r="F193" s="1"/>
  <c r="B174"/>
  <c r="A174"/>
  <c r="L173"/>
  <c r="J173"/>
  <c r="I173"/>
  <c r="H173"/>
  <c r="G173"/>
  <c r="F173"/>
  <c r="B164"/>
  <c r="A164"/>
  <c r="L163"/>
  <c r="J163"/>
  <c r="I163"/>
  <c r="H163"/>
  <c r="G163"/>
  <c r="F163"/>
  <c r="F174" s="1"/>
  <c r="B155"/>
  <c r="A155"/>
  <c r="L154"/>
  <c r="J154"/>
  <c r="I154"/>
  <c r="H154"/>
  <c r="G154"/>
  <c r="F154"/>
  <c r="B145"/>
  <c r="A145"/>
  <c r="L144"/>
  <c r="J144"/>
  <c r="I144"/>
  <c r="H144"/>
  <c r="G144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F125"/>
  <c r="F136" s="1"/>
  <c r="B117"/>
  <c r="A117"/>
  <c r="L116"/>
  <c r="J116"/>
  <c r="I116"/>
  <c r="H116"/>
  <c r="G116"/>
  <c r="F116"/>
  <c r="B107"/>
  <c r="A107"/>
  <c r="L106"/>
  <c r="J106"/>
  <c r="J117" s="1"/>
  <c r="I106"/>
  <c r="H106"/>
  <c r="G106"/>
  <c r="F106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70"/>
  <c r="A70"/>
  <c r="L69"/>
  <c r="J69"/>
  <c r="J79" s="1"/>
  <c r="I69"/>
  <c r="H69"/>
  <c r="G69"/>
  <c r="F69"/>
  <c r="F79" s="1"/>
  <c r="B61"/>
  <c r="A61"/>
  <c r="L60"/>
  <c r="J60"/>
  <c r="I60"/>
  <c r="H60"/>
  <c r="G60"/>
  <c r="F60"/>
  <c r="B51"/>
  <c r="A51"/>
  <c r="L50"/>
  <c r="J50"/>
  <c r="J61" s="1"/>
  <c r="I50"/>
  <c r="H50"/>
  <c r="G50"/>
  <c r="F50"/>
  <c r="B42"/>
  <c r="A42"/>
  <c r="L41"/>
  <c r="J41"/>
  <c r="I41"/>
  <c r="H41"/>
  <c r="G41"/>
  <c r="F41"/>
  <c r="B33"/>
  <c r="A33"/>
  <c r="L32"/>
  <c r="J32"/>
  <c r="J42" s="1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74" l="1"/>
  <c r="J155"/>
  <c r="F61"/>
  <c r="F24"/>
  <c r="G193"/>
  <c r="H174"/>
  <c r="G174"/>
  <c r="H155"/>
  <c r="G155"/>
  <c r="J136"/>
  <c r="I136"/>
  <c r="H136"/>
  <c r="G136"/>
  <c r="L136"/>
  <c r="L61"/>
  <c r="F117"/>
  <c r="H117"/>
  <c r="G117"/>
  <c r="G98"/>
  <c r="F98"/>
  <c r="I61"/>
  <c r="H61"/>
  <c r="G61"/>
  <c r="L24"/>
  <c r="J98"/>
  <c r="H98"/>
  <c r="G79"/>
  <c r="I79"/>
  <c r="H79"/>
  <c r="H42"/>
  <c r="G42"/>
  <c r="F42"/>
  <c r="J24"/>
  <c r="L193"/>
  <c r="L174"/>
  <c r="L155"/>
  <c r="L117"/>
  <c r="L98"/>
  <c r="L79"/>
  <c r="L42"/>
  <c r="I24"/>
  <c r="H24"/>
  <c r="G24"/>
  <c r="H193"/>
  <c r="I193"/>
  <c r="I174"/>
  <c r="I155"/>
  <c r="I117"/>
  <c r="I98"/>
  <c r="I42"/>
  <c r="F194" l="1"/>
  <c r="J194"/>
  <c r="G194"/>
  <c r="H194"/>
  <c r="L194"/>
  <c r="I194"/>
</calcChain>
</file>

<file path=xl/sharedStrings.xml><?xml version="1.0" encoding="utf-8"?>
<sst xmlns="http://schemas.openxmlformats.org/spreadsheetml/2006/main" count="276" uniqueCount="87">
  <si>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</si>
  <si>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</si>
  <si>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</si>
  <si>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</si>
  <si>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</si>
  <si>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</si>
  <si>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</si>
  <si>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</si>
  <si>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</si>
  <si>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</si>
  <si>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</si>
  <si>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</si>
  <si>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</si>
  <si>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</si>
  <si>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</si>
  <si>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</si>
  <si>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</si>
  <si>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</si>
  <si>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</si>
  <si>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</si>
  <si>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</si>
  <si>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</si>
  <si>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</si>
  <si>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</si>
  <si>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</si>
  <si>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</si>
  <si>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</si>
  <si>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</si>
  <si>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</si>
  <si>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</si>
  <si>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</si>
  <si>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</si>
  <si>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</si>
  <si>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</si>
  <si>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</si>
  <si>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</si>
  <si>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</si>
  <si>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</si>
  <si>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</si>
  <si>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</si>
  <si>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</t>
  </si>
  <si>
    <t>Хлеб пшеничный</t>
  </si>
  <si>
    <t>Суп картофельный с бобовыми</t>
  </si>
  <si>
    <t>Картофельное пюре</t>
  </si>
  <si>
    <t>Рис отварной</t>
  </si>
  <si>
    <t>Компот из изюма</t>
  </si>
  <si>
    <t>Рассольник "Ленинградский"</t>
  </si>
  <si>
    <t>Компот из кураги</t>
  </si>
  <si>
    <t>МАОУ "Тохтуевская СОШ"</t>
  </si>
  <si>
    <t>Макароны отварные</t>
  </si>
  <si>
    <t>Асипенко Е.И.</t>
  </si>
  <si>
    <t>Икра кабачковая</t>
  </si>
  <si>
    <t>Биточек из говядины</t>
  </si>
  <si>
    <t>Компот  "Ассорти"</t>
  </si>
  <si>
    <t>ТТК</t>
  </si>
  <si>
    <t>Помидор//огурец св.в нарезке</t>
  </si>
  <si>
    <t>14,4/7,2</t>
  </si>
  <si>
    <t>Щи из св. капусты с картоф.</t>
  </si>
  <si>
    <t>Картофель тушеный с птицей</t>
  </si>
  <si>
    <t>Напиток витаминный" Витошка"</t>
  </si>
  <si>
    <t>ТТК 102</t>
  </si>
  <si>
    <t>Борщ из св. капустой с картоф.</t>
  </si>
  <si>
    <t>Бифштекс школьный паровой</t>
  </si>
  <si>
    <t>Каша гречневая вязкая</t>
  </si>
  <si>
    <t>Ттк 6</t>
  </si>
  <si>
    <t>Суп с макаронными изделиями</t>
  </si>
  <si>
    <t xml:space="preserve">Котлета куриная </t>
  </si>
  <si>
    <t>Ттк</t>
  </si>
  <si>
    <t>Рассольник Домашний</t>
  </si>
  <si>
    <t>Котлета рыбная</t>
  </si>
  <si>
    <t>Салат из св. огурцов или помидоров</t>
  </si>
  <si>
    <t>Суп картофельный с макаронными изделиями с курой</t>
  </si>
  <si>
    <t>200/10</t>
  </si>
  <si>
    <t>Котлета  из говядины</t>
  </si>
  <si>
    <t>16/22</t>
  </si>
  <si>
    <t>Тефтели "Нежные "паровые</t>
  </si>
  <si>
    <t>Компот из свежих яблок</t>
  </si>
  <si>
    <t>ТТК35</t>
  </si>
  <si>
    <t>Суп крестьянский с крупой</t>
  </si>
  <si>
    <t>Шницель рыбный (минтай)</t>
  </si>
  <si>
    <t>Огурец соленый в нарезке</t>
  </si>
  <si>
    <t>Борщ из свежей капустой с картоф.</t>
  </si>
  <si>
    <t>Колбаски" Могилевские"</t>
  </si>
  <si>
    <r>
      <t>11</t>
    </r>
    <r>
      <rPr>
        <sz val="9"/>
        <color rgb="FF000000"/>
        <rFont val="Arial"/>
        <family val="2"/>
        <charset val="204"/>
      </rPr>
      <t>(для школ)</t>
    </r>
  </si>
  <si>
    <t>Помидор//огурец св. в нарезке</t>
  </si>
  <si>
    <t xml:space="preserve">Рулет или котлета "Аппетитная" </t>
  </si>
  <si>
    <t>ттк 83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</si>
</sst>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2" fontId="3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horizontal="right"/>
    </xf>
    <xf numFmtId="0" fontId="1" fillId="0" borderId="2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1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4" sqref="A2:L19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6" t="s">
        <v>48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7.399999999999999">
      <c r="A2" s="35" t="s">
        <v>6</v>
      </c>
      <c r="C2" s="2"/>
      <c r="G2" s="2" t="s">
        <v>18</v>
      </c>
      <c r="H2" s="58" t="s">
        <v>50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7" t="s">
        <v>51</v>
      </c>
      <c r="F14" s="7">
        <v>60</v>
      </c>
      <c r="G14" s="7">
        <v>1.1399999999999999</v>
      </c>
      <c r="H14" s="7">
        <v>5.34</v>
      </c>
      <c r="I14" s="7">
        <v>3.62</v>
      </c>
      <c r="J14" s="7">
        <v>71.400000000000006</v>
      </c>
      <c r="K14" s="7">
        <v>121</v>
      </c>
      <c r="L14" s="51">
        <v>10.24</v>
      </c>
    </row>
    <row r="15" spans="1:12" ht="14.4">
      <c r="A15" s="23"/>
      <c r="B15" s="15"/>
      <c r="C15" s="11"/>
      <c r="D15" s="7" t="s">
        <v>27</v>
      </c>
      <c r="E15" s="52" t="s">
        <v>42</v>
      </c>
      <c r="F15" s="52">
        <v>200</v>
      </c>
      <c r="G15" s="52">
        <v>2</v>
      </c>
      <c r="H15" s="52">
        <v>3.11</v>
      </c>
      <c r="I15" s="52">
        <v>10.89</v>
      </c>
      <c r="J15" s="52">
        <v>79.03</v>
      </c>
      <c r="K15" s="52">
        <v>45</v>
      </c>
      <c r="L15" s="62">
        <v>14.27</v>
      </c>
    </row>
    <row r="16" spans="1:12" ht="14.4">
      <c r="A16" s="23"/>
      <c r="B16" s="15"/>
      <c r="C16" s="11"/>
      <c r="D16" s="7" t="s">
        <v>28</v>
      </c>
      <c r="E16" s="52" t="s">
        <v>52</v>
      </c>
      <c r="F16" s="52">
        <v>90</v>
      </c>
      <c r="G16" s="52">
        <v>6.85</v>
      </c>
      <c r="H16" s="52">
        <v>7.53</v>
      </c>
      <c r="I16" s="52">
        <v>3.6</v>
      </c>
      <c r="J16" s="52">
        <v>113.6</v>
      </c>
      <c r="K16" s="52">
        <v>416</v>
      </c>
      <c r="L16" s="62">
        <v>50</v>
      </c>
    </row>
    <row r="17" spans="1:12" ht="14.4">
      <c r="A17" s="23"/>
      <c r="B17" s="15"/>
      <c r="C17" s="11"/>
      <c r="D17" s="7" t="s">
        <v>29</v>
      </c>
      <c r="E17" s="52" t="s">
        <v>49</v>
      </c>
      <c r="F17" s="52">
        <v>150</v>
      </c>
      <c r="G17" s="52">
        <v>5.5</v>
      </c>
      <c r="H17" s="52">
        <v>5.3</v>
      </c>
      <c r="I17" s="52">
        <v>35.33</v>
      </c>
      <c r="J17" s="52">
        <v>211.1</v>
      </c>
      <c r="K17" s="52">
        <v>227</v>
      </c>
      <c r="L17" s="62">
        <v>26</v>
      </c>
    </row>
    <row r="18" spans="1:12" ht="14.4">
      <c r="A18" s="23"/>
      <c r="B18" s="15"/>
      <c r="C18" s="11"/>
      <c r="D18" s="7" t="s">
        <v>30</v>
      </c>
      <c r="E18" s="52" t="s">
        <v>53</v>
      </c>
      <c r="F18" s="52">
        <v>180</v>
      </c>
      <c r="G18" s="52">
        <v>0.34</v>
      </c>
      <c r="H18" s="52">
        <v>0</v>
      </c>
      <c r="I18" s="52">
        <v>34.18</v>
      </c>
      <c r="J18" s="52">
        <v>128</v>
      </c>
      <c r="K18" s="52" t="s">
        <v>54</v>
      </c>
      <c r="L18" s="62">
        <v>5</v>
      </c>
    </row>
    <row r="19" spans="1:12" ht="14.4">
      <c r="A19" s="23"/>
      <c r="B19" s="15"/>
      <c r="C19" s="11"/>
      <c r="D19" s="7" t="s">
        <v>31</v>
      </c>
      <c r="E19" s="52" t="s">
        <v>40</v>
      </c>
      <c r="F19" s="52">
        <v>30</v>
      </c>
      <c r="G19" s="52">
        <v>3</v>
      </c>
      <c r="H19" s="52">
        <v>0.54</v>
      </c>
      <c r="I19" s="52">
        <v>19.62</v>
      </c>
      <c r="J19" s="52">
        <v>91.59</v>
      </c>
      <c r="K19" s="52">
        <v>108</v>
      </c>
      <c r="L19" s="53">
        <v>3</v>
      </c>
    </row>
    <row r="20" spans="1:12" ht="14.4">
      <c r="A20" s="23"/>
      <c r="B20" s="15"/>
      <c r="C20" s="11"/>
      <c r="D20" s="7" t="s">
        <v>32</v>
      </c>
      <c r="E20" s="52" t="s">
        <v>41</v>
      </c>
      <c r="F20" s="52">
        <v>30</v>
      </c>
      <c r="G20" s="52">
        <v>3</v>
      </c>
      <c r="H20" s="52">
        <v>0.3</v>
      </c>
      <c r="I20" s="52">
        <v>20.07</v>
      </c>
      <c r="J20" s="52">
        <v>94.8</v>
      </c>
      <c r="K20" s="52">
        <v>109</v>
      </c>
      <c r="L20" s="53">
        <v>3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21.83</v>
      </c>
      <c r="H23" s="19">
        <f t="shared" si="2"/>
        <v>22.12</v>
      </c>
      <c r="I23" s="19">
        <f t="shared" si="2"/>
        <v>127.31</v>
      </c>
      <c r="J23" s="19">
        <f t="shared" si="2"/>
        <v>789.52</v>
      </c>
      <c r="K23" s="25"/>
      <c r="L23" s="19">
        <f t="shared" ref="L23" si="3">SUM(L14:L22)</f>
        <v>111.50999999999999</v>
      </c>
    </row>
    <row r="24" spans="1:12" ht="14.4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740</v>
      </c>
      <c r="G24" s="32">
        <f t="shared" ref="G24:J24" si="4">G13+G23</f>
        <v>21.83</v>
      </c>
      <c r="H24" s="32">
        <f t="shared" si="4"/>
        <v>22.12</v>
      </c>
      <c r="I24" s="32">
        <f t="shared" si="4"/>
        <v>127.31</v>
      </c>
      <c r="J24" s="32">
        <f t="shared" si="4"/>
        <v>789.52</v>
      </c>
      <c r="K24" s="32"/>
      <c r="L24" s="32">
        <f t="shared" ref="L24" si="5">L13+L23</f>
        <v>111.50999999999999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55</v>
      </c>
      <c r="F33" s="52">
        <v>60</v>
      </c>
      <c r="G33" s="52">
        <v>0.6</v>
      </c>
      <c r="H33" s="52">
        <v>0.12</v>
      </c>
      <c r="I33" s="52">
        <v>2.2799999999999998</v>
      </c>
      <c r="J33" s="52" t="s">
        <v>56</v>
      </c>
      <c r="K33" s="52">
        <v>246</v>
      </c>
      <c r="L33" s="51">
        <v>9.75</v>
      </c>
    </row>
    <row r="34" spans="1:12" ht="14.4">
      <c r="A34" s="14"/>
      <c r="B34" s="15"/>
      <c r="C34" s="11"/>
      <c r="D34" s="7" t="s">
        <v>27</v>
      </c>
      <c r="E34" s="52" t="s">
        <v>57</v>
      </c>
      <c r="F34" s="52">
        <v>200</v>
      </c>
      <c r="G34" s="52">
        <v>1.6</v>
      </c>
      <c r="H34" s="52">
        <v>8</v>
      </c>
      <c r="I34" s="52">
        <v>8.51</v>
      </c>
      <c r="J34" s="52">
        <v>86.26</v>
      </c>
      <c r="K34" s="52">
        <v>63</v>
      </c>
      <c r="L34" s="63">
        <v>13.76</v>
      </c>
    </row>
    <row r="35" spans="1:12" ht="14.4">
      <c r="A35" s="14"/>
      <c r="B35" s="15"/>
      <c r="C35" s="11"/>
      <c r="D35" s="7" t="s">
        <v>29</v>
      </c>
      <c r="E35" s="52" t="s">
        <v>58</v>
      </c>
      <c r="F35" s="52">
        <v>240</v>
      </c>
      <c r="G35" s="52">
        <v>12.5</v>
      </c>
      <c r="H35" s="52">
        <v>19.170000000000002</v>
      </c>
      <c r="I35" s="52">
        <v>21.24</v>
      </c>
      <c r="J35" s="52">
        <v>339.72</v>
      </c>
      <c r="K35" s="52" t="s">
        <v>60</v>
      </c>
      <c r="L35" s="53">
        <v>70</v>
      </c>
    </row>
    <row r="36" spans="1:12" ht="14.4">
      <c r="A36" s="14"/>
      <c r="B36" s="15"/>
      <c r="C36" s="11"/>
      <c r="D36" s="7" t="s">
        <v>30</v>
      </c>
      <c r="E36" s="52" t="s">
        <v>59</v>
      </c>
      <c r="F36" s="52">
        <v>180</v>
      </c>
      <c r="G36" s="52">
        <v>0</v>
      </c>
      <c r="H36" s="52">
        <v>0</v>
      </c>
      <c r="I36" s="52">
        <v>17.100000000000001</v>
      </c>
      <c r="J36" s="52">
        <v>72</v>
      </c>
      <c r="K36" s="52" t="s">
        <v>54</v>
      </c>
      <c r="L36" s="53">
        <v>12</v>
      </c>
    </row>
    <row r="37" spans="1:12" ht="14.4">
      <c r="A37" s="14"/>
      <c r="B37" s="15"/>
      <c r="C37" s="11"/>
      <c r="D37" s="7" t="s">
        <v>31</v>
      </c>
      <c r="E37" s="52" t="s">
        <v>41</v>
      </c>
      <c r="F37" s="52">
        <v>40</v>
      </c>
      <c r="G37" s="52">
        <v>4</v>
      </c>
      <c r="H37" s="52">
        <v>0.4</v>
      </c>
      <c r="I37" s="52">
        <v>26.76</v>
      </c>
      <c r="J37" s="52">
        <v>126.4</v>
      </c>
      <c r="K37" s="52">
        <v>108</v>
      </c>
      <c r="L37" s="53">
        <v>3</v>
      </c>
    </row>
    <row r="38" spans="1:12" ht="14.4">
      <c r="A38" s="14"/>
      <c r="B38" s="15"/>
      <c r="C38" s="11"/>
      <c r="D38" s="7" t="s">
        <v>32</v>
      </c>
      <c r="E38" s="52" t="s">
        <v>40</v>
      </c>
      <c r="F38" s="52">
        <v>40</v>
      </c>
      <c r="G38" s="52">
        <v>4</v>
      </c>
      <c r="H38" s="52">
        <v>0.7</v>
      </c>
      <c r="I38" s="52">
        <v>26.18</v>
      </c>
      <c r="J38" s="52">
        <v>122.12</v>
      </c>
      <c r="K38" s="52">
        <v>109</v>
      </c>
      <c r="L38" s="53">
        <v>3</v>
      </c>
    </row>
    <row r="39" spans="1:12" ht="14.4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6"/>
      <c r="B41" s="17"/>
      <c r="C41" s="8"/>
      <c r="D41" s="18" t="s">
        <v>33</v>
      </c>
      <c r="E41" s="9"/>
      <c r="F41" s="19">
        <f>SUM(F33:F40)</f>
        <v>760</v>
      </c>
      <c r="G41" s="19">
        <f t="shared" ref="G41" si="10">SUM(G33:G40)</f>
        <v>22.7</v>
      </c>
      <c r="H41" s="19">
        <f t="shared" ref="H41" si="11">SUM(H33:H40)</f>
        <v>28.389999999999997</v>
      </c>
      <c r="I41" s="19">
        <f t="shared" ref="I41" si="12">SUM(I33:I40)</f>
        <v>102.07</v>
      </c>
      <c r="J41" s="19">
        <f t="shared" ref="J41:L41" si="13">SUM(J33:J40)</f>
        <v>746.5</v>
      </c>
      <c r="K41" s="25"/>
      <c r="L41" s="19">
        <f t="shared" si="13"/>
        <v>111.50999999999999</v>
      </c>
    </row>
    <row r="42" spans="1:12" ht="15.75" customHeight="1">
      <c r="A42" s="33">
        <f>A25</f>
        <v>1</v>
      </c>
      <c r="B42" s="33">
        <f>B25</f>
        <v>2</v>
      </c>
      <c r="C42" s="59" t="s">
        <v>4</v>
      </c>
      <c r="D42" s="60"/>
      <c r="E42" s="31"/>
      <c r="F42" s="32">
        <f>F32+F41</f>
        <v>760</v>
      </c>
      <c r="G42" s="32">
        <f>G32+G41</f>
        <v>22.7</v>
      </c>
      <c r="H42" s="32">
        <f>H32+H41</f>
        <v>28.389999999999997</v>
      </c>
      <c r="I42" s="32">
        <f>I32+I41</f>
        <v>102.07</v>
      </c>
      <c r="J42" s="32">
        <f>J32+J41</f>
        <v>746.5</v>
      </c>
      <c r="K42" s="32"/>
      <c r="L42" s="32">
        <f>L32+L41</f>
        <v>111.50999999999999</v>
      </c>
    </row>
    <row r="43" spans="1:12" ht="14.4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4.4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4">SUM(G43:G49)</f>
        <v>0</v>
      </c>
      <c r="H50" s="19">
        <f t="shared" ref="H50" si="15">SUM(H43:H49)</f>
        <v>0</v>
      </c>
      <c r="I50" s="19">
        <f t="shared" ref="I50" si="16">SUM(I43:I49)</f>
        <v>0</v>
      </c>
      <c r="J50" s="19">
        <f t="shared" ref="J50:L50" si="17">SUM(J43:J49)</f>
        <v>0</v>
      </c>
      <c r="K50" s="25"/>
      <c r="L50" s="19">
        <f t="shared" si="17"/>
        <v>0</v>
      </c>
    </row>
    <row r="51" spans="1:12" ht="14.4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52" t="s">
        <v>55</v>
      </c>
      <c r="F51" s="52">
        <v>60</v>
      </c>
      <c r="G51" s="52">
        <v>0.66</v>
      </c>
      <c r="H51" s="52">
        <v>0.12</v>
      </c>
      <c r="I51" s="52">
        <v>2.2799999999999998</v>
      </c>
      <c r="J51" s="52" t="s">
        <v>56</v>
      </c>
      <c r="K51" s="52">
        <v>246</v>
      </c>
      <c r="L51" s="43">
        <v>7.41</v>
      </c>
    </row>
    <row r="52" spans="1:12" ht="14.4">
      <c r="A52" s="23"/>
      <c r="B52" s="15"/>
      <c r="C52" s="11"/>
      <c r="D52" s="7" t="s">
        <v>27</v>
      </c>
      <c r="E52" s="52" t="s">
        <v>61</v>
      </c>
      <c r="F52" s="52">
        <v>200</v>
      </c>
      <c r="G52" s="52">
        <v>1.52</v>
      </c>
      <c r="H52" s="52">
        <v>5.33</v>
      </c>
      <c r="I52" s="52">
        <v>8.65</v>
      </c>
      <c r="J52" s="52">
        <v>88.89</v>
      </c>
      <c r="K52" s="52">
        <v>37</v>
      </c>
      <c r="L52" s="53">
        <v>16.8</v>
      </c>
    </row>
    <row r="53" spans="1:12" ht="14.4">
      <c r="A53" s="23"/>
      <c r="B53" s="15"/>
      <c r="C53" s="11"/>
      <c r="D53" s="7" t="s">
        <v>28</v>
      </c>
      <c r="E53" s="52" t="s">
        <v>62</v>
      </c>
      <c r="F53" s="52">
        <v>90</v>
      </c>
      <c r="G53" s="52">
        <v>13.18</v>
      </c>
      <c r="H53" s="52">
        <v>15.48</v>
      </c>
      <c r="I53" s="52">
        <v>16.7</v>
      </c>
      <c r="J53" s="52">
        <v>218.7</v>
      </c>
      <c r="K53" s="52">
        <v>136</v>
      </c>
      <c r="L53" s="53">
        <v>62.5</v>
      </c>
    </row>
    <row r="54" spans="1:12" ht="14.4">
      <c r="A54" s="23"/>
      <c r="B54" s="15"/>
      <c r="C54" s="11"/>
      <c r="D54" s="7" t="s">
        <v>29</v>
      </c>
      <c r="E54" s="52" t="s">
        <v>63</v>
      </c>
      <c r="F54" s="52">
        <v>150</v>
      </c>
      <c r="G54" s="52">
        <v>2.9</v>
      </c>
      <c r="H54" s="52">
        <v>4.38</v>
      </c>
      <c r="I54" s="52">
        <v>18.600000000000001</v>
      </c>
      <c r="J54" s="52">
        <v>128.76</v>
      </c>
      <c r="K54" s="52">
        <v>464</v>
      </c>
      <c r="L54" s="53">
        <v>15.2</v>
      </c>
    </row>
    <row r="55" spans="1:12" ht="14.4">
      <c r="A55" s="23"/>
      <c r="B55" s="15"/>
      <c r="C55" s="11"/>
      <c r="D55" s="7" t="s">
        <v>30</v>
      </c>
      <c r="E55" s="52" t="s">
        <v>45</v>
      </c>
      <c r="F55" s="52">
        <v>180</v>
      </c>
      <c r="G55" s="52">
        <v>0.2</v>
      </c>
      <c r="H55" s="52">
        <v>0.04</v>
      </c>
      <c r="I55" s="52">
        <v>17.13</v>
      </c>
      <c r="J55" s="52">
        <v>69.709999999999994</v>
      </c>
      <c r="K55" s="54" t="s">
        <v>64</v>
      </c>
      <c r="L55" s="53">
        <v>6.2</v>
      </c>
    </row>
    <row r="56" spans="1:12" ht="14.4">
      <c r="A56" s="23"/>
      <c r="B56" s="15"/>
      <c r="C56" s="11"/>
      <c r="D56" s="7" t="s">
        <v>31</v>
      </c>
      <c r="E56" s="52" t="s">
        <v>41</v>
      </c>
      <c r="F56" s="52">
        <v>40</v>
      </c>
      <c r="G56" s="52">
        <v>4</v>
      </c>
      <c r="H56" s="52">
        <v>0.4</v>
      </c>
      <c r="I56" s="52">
        <v>26.76</v>
      </c>
      <c r="J56" s="52">
        <v>126.4</v>
      </c>
      <c r="K56" s="52">
        <v>109</v>
      </c>
      <c r="L56" s="53">
        <v>1.7</v>
      </c>
    </row>
    <row r="57" spans="1:12" ht="14.4">
      <c r="A57" s="23"/>
      <c r="B57" s="15"/>
      <c r="C57" s="11"/>
      <c r="D57" s="7" t="s">
        <v>32</v>
      </c>
      <c r="E57" s="52" t="s">
        <v>40</v>
      </c>
      <c r="F57" s="52">
        <v>40</v>
      </c>
      <c r="G57" s="52">
        <v>4</v>
      </c>
      <c r="H57" s="52">
        <v>0.7</v>
      </c>
      <c r="I57" s="52">
        <v>26.18</v>
      </c>
      <c r="J57" s="52">
        <v>122.12</v>
      </c>
      <c r="K57" s="52">
        <v>108</v>
      </c>
      <c r="L57" s="53">
        <v>1.7</v>
      </c>
    </row>
    <row r="58" spans="1:12" ht="14.4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4"/>
      <c r="B60" s="17"/>
      <c r="C60" s="8"/>
      <c r="D60" s="18" t="s">
        <v>33</v>
      </c>
      <c r="E60" s="9"/>
      <c r="F60" s="19">
        <f>SUM(F51:F59)</f>
        <v>760</v>
      </c>
      <c r="G60" s="19">
        <f t="shared" ref="G60" si="18">SUM(G51:G59)</f>
        <v>26.459999999999997</v>
      </c>
      <c r="H60" s="19">
        <f t="shared" ref="H60" si="19">SUM(H51:H59)</f>
        <v>26.449999999999996</v>
      </c>
      <c r="I60" s="19">
        <f t="shared" ref="I60" si="20">SUM(I51:I59)</f>
        <v>116.30000000000001</v>
      </c>
      <c r="J60" s="19">
        <f t="shared" ref="J60:L60" si="21">SUM(J51:J59)</f>
        <v>754.57999999999993</v>
      </c>
      <c r="K60" s="25"/>
      <c r="L60" s="19">
        <f t="shared" si="21"/>
        <v>111.51000000000002</v>
      </c>
    </row>
    <row r="61" spans="1:12" ht="15.75" customHeight="1">
      <c r="A61" s="29">
        <f>A43</f>
        <v>1</v>
      </c>
      <c r="B61" s="30">
        <f>B43</f>
        <v>3</v>
      </c>
      <c r="C61" s="59" t="s">
        <v>4</v>
      </c>
      <c r="D61" s="60"/>
      <c r="E61" s="31"/>
      <c r="F61" s="32">
        <f>F50+F60</f>
        <v>760</v>
      </c>
      <c r="G61" s="32">
        <f t="shared" ref="G61" si="22">G50+G60</f>
        <v>26.459999999999997</v>
      </c>
      <c r="H61" s="32">
        <f t="shared" ref="H61" si="23">H50+H60</f>
        <v>26.449999999999996</v>
      </c>
      <c r="I61" s="32">
        <f t="shared" ref="I61" si="24">I50+I60</f>
        <v>116.30000000000001</v>
      </c>
      <c r="J61" s="32">
        <f t="shared" ref="J61:L61" si="25">J50+J60</f>
        <v>754.57999999999993</v>
      </c>
      <c r="K61" s="32"/>
      <c r="L61" s="32">
        <f t="shared" si="25"/>
        <v>111.51000000000002</v>
      </c>
    </row>
    <row r="62" spans="1:12" ht="14.4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4.4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6">SUM(G62:G68)</f>
        <v>0</v>
      </c>
      <c r="H69" s="19">
        <f t="shared" ref="H69" si="27">SUM(H62:H68)</f>
        <v>0</v>
      </c>
      <c r="I69" s="19">
        <f t="shared" ref="I69" si="28">SUM(I62:I68)</f>
        <v>0</v>
      </c>
      <c r="J69" s="19">
        <f t="shared" ref="J69:L69" si="29">SUM(J62:J68)</f>
        <v>0</v>
      </c>
      <c r="K69" s="25"/>
      <c r="L69" s="19">
        <f t="shared" si="29"/>
        <v>0</v>
      </c>
    </row>
    <row r="70" spans="1:12" ht="14.4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52" t="s">
        <v>55</v>
      </c>
      <c r="F70" s="52">
        <v>60</v>
      </c>
      <c r="G70" s="52">
        <v>0.66</v>
      </c>
      <c r="H70" s="52">
        <v>0.12</v>
      </c>
      <c r="I70" s="52">
        <v>2.2799999999999998</v>
      </c>
      <c r="J70" s="52" t="s">
        <v>56</v>
      </c>
      <c r="K70" s="52">
        <v>246</v>
      </c>
      <c r="L70" s="43">
        <v>10.24</v>
      </c>
    </row>
    <row r="71" spans="1:12" ht="14.4">
      <c r="A71" s="23"/>
      <c r="B71" s="15"/>
      <c r="C71" s="11"/>
      <c r="D71" s="7" t="s">
        <v>27</v>
      </c>
      <c r="E71" s="52" t="s">
        <v>65</v>
      </c>
      <c r="F71" s="52">
        <v>200</v>
      </c>
      <c r="G71" s="52">
        <v>1.9</v>
      </c>
      <c r="H71" s="52">
        <v>4.0599999999999996</v>
      </c>
      <c r="I71" s="52">
        <v>13.12</v>
      </c>
      <c r="J71" s="52">
        <v>96.6</v>
      </c>
      <c r="K71" s="52">
        <v>163</v>
      </c>
      <c r="L71" s="53">
        <v>14.27</v>
      </c>
    </row>
    <row r="72" spans="1:12" ht="14.4">
      <c r="A72" s="23"/>
      <c r="B72" s="15"/>
      <c r="C72" s="11"/>
      <c r="D72" s="7" t="s">
        <v>28</v>
      </c>
      <c r="E72" s="52" t="s">
        <v>66</v>
      </c>
      <c r="F72" s="52">
        <v>90</v>
      </c>
      <c r="G72" s="52">
        <v>11</v>
      </c>
      <c r="H72" s="52">
        <v>12.45</v>
      </c>
      <c r="I72" s="52">
        <v>7.5</v>
      </c>
      <c r="J72" s="52">
        <v>186.09</v>
      </c>
      <c r="K72" s="52">
        <v>460</v>
      </c>
      <c r="L72" s="53">
        <v>54</v>
      </c>
    </row>
    <row r="73" spans="1:12" ht="14.4">
      <c r="A73" s="23"/>
      <c r="B73" s="15"/>
      <c r="C73" s="11"/>
      <c r="D73" s="7" t="s">
        <v>29</v>
      </c>
      <c r="E73" s="52" t="s">
        <v>44</v>
      </c>
      <c r="F73" s="52">
        <v>150</v>
      </c>
      <c r="G73" s="52">
        <v>3.8</v>
      </c>
      <c r="H73" s="52">
        <v>5</v>
      </c>
      <c r="I73" s="52">
        <v>40.200000000000003</v>
      </c>
      <c r="J73" s="52">
        <v>225.1</v>
      </c>
      <c r="K73" s="52">
        <v>224</v>
      </c>
      <c r="L73" s="53">
        <v>15</v>
      </c>
    </row>
    <row r="74" spans="1:12" ht="14.4">
      <c r="A74" s="23"/>
      <c r="B74" s="15"/>
      <c r="C74" s="11"/>
      <c r="D74" s="7" t="s">
        <v>30</v>
      </c>
      <c r="E74" s="52" t="s">
        <v>47</v>
      </c>
      <c r="F74" s="52">
        <v>180</v>
      </c>
      <c r="G74" s="52">
        <v>0.5</v>
      </c>
      <c r="H74" s="52">
        <v>0.02</v>
      </c>
      <c r="I74" s="52">
        <v>16.420000000000002</v>
      </c>
      <c r="J74" s="52">
        <v>65</v>
      </c>
      <c r="K74" s="52" t="s">
        <v>67</v>
      </c>
      <c r="L74" s="53">
        <v>12</v>
      </c>
    </row>
    <row r="75" spans="1:12" ht="14.4">
      <c r="A75" s="23"/>
      <c r="B75" s="15"/>
      <c r="C75" s="11"/>
      <c r="D75" s="7" t="s">
        <v>32</v>
      </c>
      <c r="E75" s="52" t="s">
        <v>40</v>
      </c>
      <c r="F75" s="52">
        <v>30</v>
      </c>
      <c r="G75" s="52">
        <v>3</v>
      </c>
      <c r="H75" s="52">
        <v>0.54</v>
      </c>
      <c r="I75" s="52">
        <v>19.62</v>
      </c>
      <c r="J75" s="52">
        <v>91.59</v>
      </c>
      <c r="K75" s="52">
        <v>109</v>
      </c>
      <c r="L75" s="53">
        <v>3</v>
      </c>
    </row>
    <row r="76" spans="1:12" ht="14.4">
      <c r="A76" s="23"/>
      <c r="B76" s="15"/>
      <c r="C76" s="11"/>
      <c r="D76" s="7" t="s">
        <v>31</v>
      </c>
      <c r="E76" s="52" t="s">
        <v>41</v>
      </c>
      <c r="F76" s="52">
        <v>30</v>
      </c>
      <c r="G76" s="52">
        <v>3</v>
      </c>
      <c r="H76" s="52">
        <v>0.3</v>
      </c>
      <c r="I76" s="52">
        <v>20.07</v>
      </c>
      <c r="J76" s="52">
        <v>94.8</v>
      </c>
      <c r="K76" s="52">
        <v>108</v>
      </c>
      <c r="L76" s="53">
        <v>3</v>
      </c>
    </row>
    <row r="77" spans="1:12" ht="14.4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4"/>
      <c r="B78" s="17"/>
      <c r="C78" s="8"/>
      <c r="D78" s="18" t="s">
        <v>33</v>
      </c>
      <c r="E78" s="9"/>
      <c r="F78" s="19">
        <f>SUM(F70:F77)</f>
        <v>740</v>
      </c>
      <c r="G78" s="19">
        <f>SUM(G70:G77)</f>
        <v>23.86</v>
      </c>
      <c r="H78" s="19">
        <f>SUM(H70:H77)</f>
        <v>22.49</v>
      </c>
      <c r="I78" s="19">
        <f>SUM(I70:I77)</f>
        <v>119.21000000000001</v>
      </c>
      <c r="J78" s="19">
        <f>SUM(J70:J77)</f>
        <v>759.18</v>
      </c>
      <c r="K78" s="25"/>
      <c r="L78" s="19">
        <f>SUM(L70:L77)</f>
        <v>111.50999999999999</v>
      </c>
    </row>
    <row r="79" spans="1:12" ht="15.75" customHeight="1">
      <c r="A79" s="29">
        <f>A62</f>
        <v>1</v>
      </c>
      <c r="B79" s="30">
        <f>B62</f>
        <v>4</v>
      </c>
      <c r="C79" s="59" t="s">
        <v>4</v>
      </c>
      <c r="D79" s="60"/>
      <c r="E79" s="31"/>
      <c r="F79" s="32">
        <f>F69+F78</f>
        <v>740</v>
      </c>
      <c r="G79" s="32">
        <f>G69+G78</f>
        <v>23.86</v>
      </c>
      <c r="H79" s="32">
        <f>H69+H78</f>
        <v>22.49</v>
      </c>
      <c r="I79" s="32">
        <f>I69+I78</f>
        <v>119.21000000000001</v>
      </c>
      <c r="J79" s="32">
        <f>J69+J78</f>
        <v>759.18</v>
      </c>
      <c r="K79" s="32"/>
      <c r="L79" s="32">
        <f>L69+L78</f>
        <v>111.50999999999999</v>
      </c>
    </row>
    <row r="80" spans="1:12" ht="14.4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4.4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4.4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30">SUM(G80:G86)</f>
        <v>0</v>
      </c>
      <c r="H87" s="19">
        <f t="shared" ref="H87" si="31">SUM(H80:H86)</f>
        <v>0</v>
      </c>
      <c r="I87" s="19">
        <f t="shared" ref="I87" si="32">SUM(I80:I86)</f>
        <v>0</v>
      </c>
      <c r="J87" s="19">
        <f t="shared" ref="J87:L87" si="33">SUM(J80:J86)</f>
        <v>0</v>
      </c>
      <c r="K87" s="25"/>
      <c r="L87" s="19">
        <f t="shared" si="33"/>
        <v>0</v>
      </c>
    </row>
    <row r="88" spans="1:12" ht="14.4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52" t="s">
        <v>55</v>
      </c>
      <c r="F88" s="52">
        <v>60</v>
      </c>
      <c r="G88" s="52">
        <v>0.66</v>
      </c>
      <c r="H88" s="52">
        <v>0.12</v>
      </c>
      <c r="I88" s="52">
        <v>2.2799999999999998</v>
      </c>
      <c r="J88" s="52">
        <v>14.4</v>
      </c>
      <c r="K88" s="52">
        <v>246</v>
      </c>
      <c r="L88" s="43">
        <v>10.24</v>
      </c>
    </row>
    <row r="89" spans="1:12" ht="14.4">
      <c r="A89" s="23"/>
      <c r="B89" s="15"/>
      <c r="C89" s="11"/>
      <c r="D89" s="7" t="s">
        <v>27</v>
      </c>
      <c r="E89" s="52" t="s">
        <v>68</v>
      </c>
      <c r="F89" s="52">
        <v>200</v>
      </c>
      <c r="G89" s="52">
        <v>4.0199999999999996</v>
      </c>
      <c r="H89" s="52">
        <v>9.0399999999999991</v>
      </c>
      <c r="I89" s="52">
        <v>24.9</v>
      </c>
      <c r="J89" s="52">
        <v>119.68</v>
      </c>
      <c r="K89" s="52">
        <v>41</v>
      </c>
      <c r="L89" s="53">
        <v>14.27</v>
      </c>
    </row>
    <row r="90" spans="1:12" ht="14.4">
      <c r="A90" s="23"/>
      <c r="B90" s="15"/>
      <c r="C90" s="11"/>
      <c r="D90" s="7" t="s">
        <v>28</v>
      </c>
      <c r="E90" s="52" t="s">
        <v>69</v>
      </c>
      <c r="F90" s="52">
        <v>90</v>
      </c>
      <c r="G90" s="52">
        <v>12.7</v>
      </c>
      <c r="H90" s="52">
        <v>8.6</v>
      </c>
      <c r="I90" s="52">
        <v>8.1999999999999993</v>
      </c>
      <c r="J90" s="52">
        <v>167.3</v>
      </c>
      <c r="K90" s="52">
        <v>161</v>
      </c>
      <c r="L90" s="53">
        <v>50</v>
      </c>
    </row>
    <row r="91" spans="1:12" ht="14.4">
      <c r="A91" s="23"/>
      <c r="B91" s="15"/>
      <c r="C91" s="11"/>
      <c r="D91" s="7" t="s">
        <v>29</v>
      </c>
      <c r="E91" s="52" t="s">
        <v>43</v>
      </c>
      <c r="F91" s="52">
        <v>150</v>
      </c>
      <c r="G91" s="52">
        <v>3.2</v>
      </c>
      <c r="H91" s="52">
        <v>6.06</v>
      </c>
      <c r="I91" s="52">
        <v>23.3</v>
      </c>
      <c r="J91" s="52">
        <v>160.44999999999999</v>
      </c>
      <c r="K91" s="52">
        <v>241</v>
      </c>
      <c r="L91" s="53">
        <v>16</v>
      </c>
    </row>
    <row r="92" spans="1:12" ht="14.4">
      <c r="A92" s="23"/>
      <c r="B92" s="15"/>
      <c r="C92" s="11"/>
      <c r="D92" s="7" t="s">
        <v>30</v>
      </c>
      <c r="E92" s="52" t="s">
        <v>53</v>
      </c>
      <c r="F92" s="52">
        <v>180</v>
      </c>
      <c r="G92" s="52">
        <v>0.34</v>
      </c>
      <c r="H92" s="52">
        <v>0</v>
      </c>
      <c r="I92" s="52">
        <v>34.18</v>
      </c>
      <c r="J92" s="52">
        <v>128</v>
      </c>
      <c r="K92" s="52" t="s">
        <v>54</v>
      </c>
      <c r="L92" s="53">
        <v>15</v>
      </c>
    </row>
    <row r="93" spans="1:12" ht="14.4">
      <c r="A93" s="23"/>
      <c r="B93" s="15"/>
      <c r="C93" s="11"/>
      <c r="D93" s="55" t="s">
        <v>32</v>
      </c>
      <c r="E93" s="52" t="s">
        <v>40</v>
      </c>
      <c r="F93" s="52">
        <v>20</v>
      </c>
      <c r="G93" s="52">
        <v>2</v>
      </c>
      <c r="H93" s="52">
        <v>0.36</v>
      </c>
      <c r="I93" s="52">
        <v>13.08</v>
      </c>
      <c r="J93" s="52">
        <v>61.06</v>
      </c>
      <c r="K93" s="52">
        <v>109</v>
      </c>
      <c r="L93" s="53">
        <v>3</v>
      </c>
    </row>
    <row r="94" spans="1:12" ht="14.4">
      <c r="A94" s="23"/>
      <c r="B94" s="15"/>
      <c r="C94" s="11"/>
      <c r="D94" s="55" t="s">
        <v>31</v>
      </c>
      <c r="E94" s="52" t="s">
        <v>41</v>
      </c>
      <c r="F94" s="52">
        <v>20</v>
      </c>
      <c r="G94" s="52">
        <v>2</v>
      </c>
      <c r="H94" s="52">
        <v>0.2</v>
      </c>
      <c r="I94" s="52">
        <v>13.38</v>
      </c>
      <c r="J94" s="52">
        <v>63.2</v>
      </c>
      <c r="K94" s="52">
        <v>108</v>
      </c>
      <c r="L94" s="53">
        <v>3</v>
      </c>
    </row>
    <row r="95" spans="1:12" ht="14.4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4"/>
      <c r="B97" s="17"/>
      <c r="C97" s="8"/>
      <c r="D97" s="18" t="s">
        <v>33</v>
      </c>
      <c r="E97" s="9"/>
      <c r="F97" s="19">
        <f>SUM(F88:F96)</f>
        <v>720</v>
      </c>
      <c r="G97" s="19">
        <f t="shared" ref="G97" si="34">SUM(G88:G96)</f>
        <v>24.919999999999998</v>
      </c>
      <c r="H97" s="19">
        <f t="shared" ref="H97" si="35">SUM(H88:H96)</f>
        <v>24.379999999999995</v>
      </c>
      <c r="I97" s="19">
        <f t="shared" ref="I97" si="36">SUM(I88:I96)</f>
        <v>119.31999999999998</v>
      </c>
      <c r="J97" s="19">
        <f t="shared" ref="J97:L97" si="37">SUM(J88:J96)</f>
        <v>714.08999999999992</v>
      </c>
      <c r="K97" s="25"/>
      <c r="L97" s="19">
        <f t="shared" si="37"/>
        <v>111.50999999999999</v>
      </c>
    </row>
    <row r="98" spans="1:12" ht="15.75" customHeight="1">
      <c r="A98" s="29">
        <f>A80</f>
        <v>1</v>
      </c>
      <c r="B98" s="30">
        <f>B80</f>
        <v>5</v>
      </c>
      <c r="C98" s="59" t="s">
        <v>4</v>
      </c>
      <c r="D98" s="60"/>
      <c r="E98" s="31"/>
      <c r="F98" s="32">
        <f>F87+F97</f>
        <v>720</v>
      </c>
      <c r="G98" s="32">
        <f t="shared" ref="G98" si="38">G87+G97</f>
        <v>24.919999999999998</v>
      </c>
      <c r="H98" s="32">
        <f t="shared" ref="H98" si="39">H87+H97</f>
        <v>24.379999999999995</v>
      </c>
      <c r="I98" s="32">
        <f t="shared" ref="I98" si="40">I87+I97</f>
        <v>119.31999999999998</v>
      </c>
      <c r="J98" s="32">
        <f t="shared" ref="J98:L98" si="41">J87+J97</f>
        <v>714.08999999999992</v>
      </c>
      <c r="K98" s="32"/>
      <c r="L98" s="32">
        <f t="shared" si="41"/>
        <v>111.50999999999999</v>
      </c>
    </row>
    <row r="99" spans="1:12" ht="14.4">
      <c r="A99" s="20">
        <v>2</v>
      </c>
      <c r="B99" s="21">
        <v>1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4.4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42">SUM(G99:G105)</f>
        <v>0</v>
      </c>
      <c r="H106" s="19">
        <f t="shared" si="42"/>
        <v>0</v>
      </c>
      <c r="I106" s="19">
        <f t="shared" si="42"/>
        <v>0</v>
      </c>
      <c r="J106" s="19">
        <f t="shared" si="42"/>
        <v>0</v>
      </c>
      <c r="K106" s="25"/>
      <c r="L106" s="19">
        <f t="shared" ref="L106" si="43">SUM(L99:L105)</f>
        <v>0</v>
      </c>
    </row>
    <row r="107" spans="1:12" ht="14.4">
      <c r="A107" s="26">
        <f>A99</f>
        <v>2</v>
      </c>
      <c r="B107" s="13">
        <f>B99</f>
        <v>1</v>
      </c>
      <c r="C107" s="10" t="s">
        <v>25</v>
      </c>
      <c r="D107" s="7" t="s">
        <v>26</v>
      </c>
      <c r="E107" s="52" t="s">
        <v>70</v>
      </c>
      <c r="F107" s="52">
        <v>60</v>
      </c>
      <c r="G107" s="52">
        <v>0.5</v>
      </c>
      <c r="H107" s="52">
        <v>6.07</v>
      </c>
      <c r="I107" s="52">
        <v>2.11</v>
      </c>
      <c r="J107" s="52">
        <v>65.47</v>
      </c>
      <c r="K107" s="52" t="s">
        <v>74</v>
      </c>
      <c r="L107" s="43">
        <v>10.24</v>
      </c>
    </row>
    <row r="108" spans="1:12" ht="14.4">
      <c r="A108" s="23"/>
      <c r="B108" s="15"/>
      <c r="C108" s="11"/>
      <c r="D108" s="7" t="s">
        <v>27</v>
      </c>
      <c r="E108" s="52" t="s">
        <v>71</v>
      </c>
      <c r="F108" s="52" t="s">
        <v>72</v>
      </c>
      <c r="G108" s="52">
        <v>4.37</v>
      </c>
      <c r="H108" s="52">
        <v>3.65</v>
      </c>
      <c r="I108" s="52">
        <v>17.41</v>
      </c>
      <c r="J108" s="52">
        <v>99.27</v>
      </c>
      <c r="K108" s="52">
        <v>47</v>
      </c>
      <c r="L108" s="63">
        <v>14.27</v>
      </c>
    </row>
    <row r="109" spans="1:12" ht="14.4">
      <c r="A109" s="23"/>
      <c r="B109" s="15"/>
      <c r="C109" s="11"/>
      <c r="D109" s="7" t="s">
        <v>28</v>
      </c>
      <c r="E109" s="52" t="s">
        <v>73</v>
      </c>
      <c r="F109" s="52">
        <v>90</v>
      </c>
      <c r="G109" s="52">
        <v>9.61</v>
      </c>
      <c r="H109" s="52">
        <v>10.55</v>
      </c>
      <c r="I109" s="52">
        <v>5.16</v>
      </c>
      <c r="J109" s="52">
        <v>159</v>
      </c>
      <c r="K109" s="52">
        <v>189</v>
      </c>
      <c r="L109" s="53">
        <v>60</v>
      </c>
    </row>
    <row r="110" spans="1:12" ht="14.4">
      <c r="A110" s="23"/>
      <c r="B110" s="15"/>
      <c r="C110" s="11"/>
      <c r="D110" s="7" t="s">
        <v>29</v>
      </c>
      <c r="E110" s="52" t="s">
        <v>44</v>
      </c>
      <c r="F110" s="52">
        <v>150</v>
      </c>
      <c r="G110" s="52">
        <v>3.8</v>
      </c>
      <c r="H110" s="52">
        <v>5</v>
      </c>
      <c r="I110" s="52">
        <v>40.200000000000003</v>
      </c>
      <c r="J110" s="52">
        <v>225.1</v>
      </c>
      <c r="K110" s="52">
        <v>224</v>
      </c>
      <c r="L110" s="53">
        <v>16</v>
      </c>
    </row>
    <row r="111" spans="1:12" ht="14.4">
      <c r="A111" s="23"/>
      <c r="B111" s="15"/>
      <c r="C111" s="11"/>
      <c r="D111" s="7" t="s">
        <v>30</v>
      </c>
      <c r="E111" s="52" t="s">
        <v>59</v>
      </c>
      <c r="F111" s="52">
        <v>180</v>
      </c>
      <c r="G111" s="52">
        <v>0</v>
      </c>
      <c r="H111" s="52">
        <v>0</v>
      </c>
      <c r="I111" s="52">
        <v>17.100000000000001</v>
      </c>
      <c r="J111" s="52">
        <v>72</v>
      </c>
      <c r="K111" s="54" t="s">
        <v>54</v>
      </c>
      <c r="L111" s="62">
        <v>5</v>
      </c>
    </row>
    <row r="112" spans="1:12" ht="14.4">
      <c r="A112" s="23"/>
      <c r="B112" s="15"/>
      <c r="C112" s="11"/>
      <c r="D112" s="55" t="s">
        <v>32</v>
      </c>
      <c r="E112" s="52" t="s">
        <v>40</v>
      </c>
      <c r="F112" s="52">
        <v>20</v>
      </c>
      <c r="G112" s="52">
        <v>2</v>
      </c>
      <c r="H112" s="52">
        <v>0.36</v>
      </c>
      <c r="I112" s="52">
        <v>13.08</v>
      </c>
      <c r="J112" s="52">
        <v>61.06</v>
      </c>
      <c r="K112" s="52">
        <v>109</v>
      </c>
      <c r="L112" s="53">
        <v>3</v>
      </c>
    </row>
    <row r="113" spans="1:12" ht="14.4">
      <c r="A113" s="23"/>
      <c r="B113" s="15"/>
      <c r="C113" s="11"/>
      <c r="D113" s="55" t="s">
        <v>31</v>
      </c>
      <c r="E113" s="52" t="s">
        <v>41</v>
      </c>
      <c r="F113" s="52">
        <v>30</v>
      </c>
      <c r="G113" s="52">
        <v>3</v>
      </c>
      <c r="H113" s="52">
        <v>0.3</v>
      </c>
      <c r="I113" s="52">
        <v>20.07</v>
      </c>
      <c r="J113" s="52">
        <v>94.8</v>
      </c>
      <c r="K113" s="52">
        <v>108</v>
      </c>
      <c r="L113" s="53">
        <v>3</v>
      </c>
    </row>
    <row r="114" spans="1:12" ht="14.4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4"/>
      <c r="B116" s="17"/>
      <c r="C116" s="8"/>
      <c r="D116" s="18" t="s">
        <v>33</v>
      </c>
      <c r="E116" s="9"/>
      <c r="F116" s="19">
        <f>SUM(F107:F115)</f>
        <v>530</v>
      </c>
      <c r="G116" s="19">
        <f t="shared" ref="G116:J116" si="44">SUM(G107:G115)</f>
        <v>23.28</v>
      </c>
      <c r="H116" s="19">
        <f t="shared" si="44"/>
        <v>25.930000000000003</v>
      </c>
      <c r="I116" s="19">
        <f t="shared" si="44"/>
        <v>115.13</v>
      </c>
      <c r="J116" s="19">
        <f t="shared" si="44"/>
        <v>776.7</v>
      </c>
      <c r="K116" s="25"/>
      <c r="L116" s="19">
        <f t="shared" ref="L116" si="45">SUM(L107:L115)</f>
        <v>111.50999999999999</v>
      </c>
    </row>
    <row r="117" spans="1:12" ht="14.4">
      <c r="A117" s="29">
        <f>A99</f>
        <v>2</v>
      </c>
      <c r="B117" s="30">
        <f>B99</f>
        <v>1</v>
      </c>
      <c r="C117" s="59" t="s">
        <v>4</v>
      </c>
      <c r="D117" s="60"/>
      <c r="E117" s="31"/>
      <c r="F117" s="32">
        <f>F106+F116</f>
        <v>530</v>
      </c>
      <c r="G117" s="32">
        <f t="shared" ref="G117" si="46">G106+G116</f>
        <v>23.28</v>
      </c>
      <c r="H117" s="32">
        <f t="shared" ref="H117" si="47">H106+H116</f>
        <v>25.930000000000003</v>
      </c>
      <c r="I117" s="32">
        <f t="shared" ref="I117" si="48">I106+I116</f>
        <v>115.13</v>
      </c>
      <c r="J117" s="32">
        <f t="shared" ref="J117:L117" si="49">J106+J116</f>
        <v>776.7</v>
      </c>
      <c r="K117" s="32"/>
      <c r="L117" s="32">
        <f t="shared" si="49"/>
        <v>111.50999999999999</v>
      </c>
    </row>
    <row r="118" spans="1:12" ht="14.4">
      <c r="A118" s="14">
        <v>2</v>
      </c>
      <c r="B118" s="15">
        <v>2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4.4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0">SUM(G118:G124)</f>
        <v>0</v>
      </c>
      <c r="H125" s="19">
        <f t="shared" si="50"/>
        <v>0</v>
      </c>
      <c r="I125" s="19">
        <f t="shared" si="50"/>
        <v>0</v>
      </c>
      <c r="J125" s="19">
        <f t="shared" si="50"/>
        <v>0</v>
      </c>
      <c r="K125" s="25"/>
      <c r="L125" s="19">
        <f t="shared" ref="L125" si="51">SUM(L118:L124)</f>
        <v>0</v>
      </c>
    </row>
    <row r="126" spans="1:12" ht="14.4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52" t="s">
        <v>70</v>
      </c>
      <c r="F126" s="52">
        <v>60</v>
      </c>
      <c r="G126" s="52">
        <v>0.5</v>
      </c>
      <c r="H126" s="52">
        <v>6.07</v>
      </c>
      <c r="I126" s="52">
        <v>2.11</v>
      </c>
      <c r="J126" s="52">
        <v>65.47</v>
      </c>
      <c r="K126" s="54" t="s">
        <v>74</v>
      </c>
      <c r="L126" s="43">
        <v>10.24</v>
      </c>
    </row>
    <row r="127" spans="1:12" ht="14.4">
      <c r="A127" s="14"/>
      <c r="B127" s="15"/>
      <c r="C127" s="11"/>
      <c r="D127" s="7" t="s">
        <v>27</v>
      </c>
      <c r="E127" s="52" t="s">
        <v>42</v>
      </c>
      <c r="F127" s="52">
        <v>200</v>
      </c>
      <c r="G127" s="52">
        <v>2</v>
      </c>
      <c r="H127" s="52">
        <v>3.11</v>
      </c>
      <c r="I127" s="52">
        <v>10.89</v>
      </c>
      <c r="J127" s="52">
        <v>79.03</v>
      </c>
      <c r="K127" s="52">
        <v>45</v>
      </c>
      <c r="L127" s="63">
        <v>14.27</v>
      </c>
    </row>
    <row r="128" spans="1:12" ht="14.4">
      <c r="A128" s="14"/>
      <c r="B128" s="15"/>
      <c r="C128" s="11"/>
      <c r="D128" s="7" t="s">
        <v>28</v>
      </c>
      <c r="E128" s="52" t="s">
        <v>75</v>
      </c>
      <c r="F128" s="52">
        <v>90</v>
      </c>
      <c r="G128" s="52">
        <v>12.27</v>
      </c>
      <c r="H128" s="52">
        <v>13.43</v>
      </c>
      <c r="I128" s="52">
        <v>7.57</v>
      </c>
      <c r="J128" s="52">
        <v>200.32</v>
      </c>
      <c r="K128" s="54" t="s">
        <v>77</v>
      </c>
      <c r="L128" s="63">
        <v>50</v>
      </c>
    </row>
    <row r="129" spans="1:12" ht="14.4">
      <c r="A129" s="14"/>
      <c r="B129" s="15"/>
      <c r="C129" s="11"/>
      <c r="D129" s="7" t="s">
        <v>29</v>
      </c>
      <c r="E129" s="52" t="s">
        <v>49</v>
      </c>
      <c r="F129" s="52">
        <v>150</v>
      </c>
      <c r="G129" s="52">
        <v>5.5</v>
      </c>
      <c r="H129" s="52">
        <v>5.3</v>
      </c>
      <c r="I129" s="52">
        <v>35.33</v>
      </c>
      <c r="J129" s="52">
        <v>211.1</v>
      </c>
      <c r="K129" s="52">
        <v>227</v>
      </c>
      <c r="L129" s="53">
        <v>16</v>
      </c>
    </row>
    <row r="130" spans="1:12" ht="14.4">
      <c r="A130" s="14"/>
      <c r="B130" s="15"/>
      <c r="C130" s="11"/>
      <c r="D130" s="7" t="s">
        <v>30</v>
      </c>
      <c r="E130" s="52" t="s">
        <v>76</v>
      </c>
      <c r="F130" s="52">
        <v>180</v>
      </c>
      <c r="G130" s="52">
        <v>0.72</v>
      </c>
      <c r="H130" s="52">
        <v>0.72</v>
      </c>
      <c r="I130" s="52">
        <v>17.64</v>
      </c>
      <c r="J130" s="52">
        <v>79.92</v>
      </c>
      <c r="K130" s="54" t="s">
        <v>54</v>
      </c>
      <c r="L130" s="63">
        <v>15</v>
      </c>
    </row>
    <row r="131" spans="1:12" ht="14.4">
      <c r="A131" s="14"/>
      <c r="B131" s="15"/>
      <c r="C131" s="11"/>
      <c r="D131" s="55" t="s">
        <v>32</v>
      </c>
      <c r="E131" s="52" t="s">
        <v>40</v>
      </c>
      <c r="F131" s="52">
        <v>30</v>
      </c>
      <c r="G131" s="52">
        <v>3</v>
      </c>
      <c r="H131" s="52">
        <v>0.54</v>
      </c>
      <c r="I131" s="52">
        <v>19.62</v>
      </c>
      <c r="J131" s="52">
        <v>91.59</v>
      </c>
      <c r="K131" s="52">
        <v>109</v>
      </c>
      <c r="L131" s="53">
        <v>3</v>
      </c>
    </row>
    <row r="132" spans="1:12" ht="14.4">
      <c r="A132" s="14"/>
      <c r="B132" s="15"/>
      <c r="C132" s="11"/>
      <c r="D132" s="55" t="s">
        <v>31</v>
      </c>
      <c r="E132" s="52" t="s">
        <v>41</v>
      </c>
      <c r="F132" s="52">
        <v>30</v>
      </c>
      <c r="G132" s="52">
        <v>3</v>
      </c>
      <c r="H132" s="52">
        <v>0.3</v>
      </c>
      <c r="I132" s="52">
        <v>20.07</v>
      </c>
      <c r="J132" s="52">
        <v>94.8</v>
      </c>
      <c r="K132" s="52">
        <v>108</v>
      </c>
      <c r="L132" s="53">
        <v>3</v>
      </c>
    </row>
    <row r="133" spans="1:12" ht="14.4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6"/>
      <c r="B135" s="17"/>
      <c r="C135" s="8"/>
      <c r="D135" s="18" t="s">
        <v>33</v>
      </c>
      <c r="E135" s="9"/>
      <c r="F135" s="19">
        <f>SUM(F126:F134)</f>
        <v>740</v>
      </c>
      <c r="G135" s="19">
        <f t="shared" ref="G135:J135" si="52">SUM(G126:G134)</f>
        <v>26.99</v>
      </c>
      <c r="H135" s="19">
        <f t="shared" si="52"/>
        <v>29.47</v>
      </c>
      <c r="I135" s="19">
        <f t="shared" si="52"/>
        <v>113.22999999999999</v>
      </c>
      <c r="J135" s="19">
        <f t="shared" si="52"/>
        <v>822.2299999999999</v>
      </c>
      <c r="K135" s="25"/>
      <c r="L135" s="19">
        <f t="shared" ref="L135" si="53">SUM(L126:L134)</f>
        <v>111.50999999999999</v>
      </c>
    </row>
    <row r="136" spans="1:12" ht="14.4">
      <c r="A136" s="33">
        <f>A118</f>
        <v>2</v>
      </c>
      <c r="B136" s="33">
        <f>B118</f>
        <v>2</v>
      </c>
      <c r="C136" s="59" t="s">
        <v>4</v>
      </c>
      <c r="D136" s="60"/>
      <c r="E136" s="31"/>
      <c r="F136" s="32">
        <f>F125+F135</f>
        <v>740</v>
      </c>
      <c r="G136" s="32">
        <f t="shared" ref="G136" si="54">G125+G135</f>
        <v>26.99</v>
      </c>
      <c r="H136" s="32">
        <f t="shared" ref="H136" si="55">H125+H135</f>
        <v>29.47</v>
      </c>
      <c r="I136" s="32">
        <f t="shared" ref="I136" si="56">I125+I135</f>
        <v>113.22999999999999</v>
      </c>
      <c r="J136" s="32">
        <f t="shared" ref="J136:L136" si="57">J125+J135</f>
        <v>822.2299999999999</v>
      </c>
      <c r="K136" s="32"/>
      <c r="L136" s="32">
        <f t="shared" si="57"/>
        <v>111.50999999999999</v>
      </c>
    </row>
    <row r="137" spans="1:12" ht="14.4">
      <c r="A137" s="20">
        <v>2</v>
      </c>
      <c r="B137" s="21">
        <v>3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4.4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58">SUM(G137:G143)</f>
        <v>0</v>
      </c>
      <c r="H144" s="19">
        <f t="shared" si="58"/>
        <v>0</v>
      </c>
      <c r="I144" s="19">
        <f t="shared" si="58"/>
        <v>0</v>
      </c>
      <c r="J144" s="19">
        <f t="shared" si="58"/>
        <v>0</v>
      </c>
      <c r="K144" s="25"/>
      <c r="L144" s="19">
        <f t="shared" ref="L144" si="59">SUM(L137:L143)</f>
        <v>0</v>
      </c>
    </row>
    <row r="145" spans="1:12" ht="14.4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52" t="s">
        <v>70</v>
      </c>
      <c r="F145" s="52">
        <v>60</v>
      </c>
      <c r="G145" s="52">
        <v>0.5</v>
      </c>
      <c r="H145" s="52">
        <v>6.07</v>
      </c>
      <c r="I145" s="52">
        <v>2.11</v>
      </c>
      <c r="J145" s="52">
        <v>65.47</v>
      </c>
      <c r="K145" s="54" t="s">
        <v>74</v>
      </c>
      <c r="L145" s="43">
        <v>10.24</v>
      </c>
    </row>
    <row r="146" spans="1:12" ht="14.4">
      <c r="A146" s="23"/>
      <c r="B146" s="15"/>
      <c r="C146" s="11"/>
      <c r="D146" s="7" t="s">
        <v>27</v>
      </c>
      <c r="E146" s="52" t="s">
        <v>78</v>
      </c>
      <c r="F146" s="52">
        <v>200</v>
      </c>
      <c r="G146" s="52">
        <v>1.85</v>
      </c>
      <c r="H146" s="52">
        <v>6.19</v>
      </c>
      <c r="I146" s="52">
        <v>12.34</v>
      </c>
      <c r="J146" s="52">
        <v>112.47</v>
      </c>
      <c r="K146" s="52">
        <v>51</v>
      </c>
      <c r="L146" s="53">
        <v>14.27</v>
      </c>
    </row>
    <row r="147" spans="1:12" ht="14.4">
      <c r="A147" s="23"/>
      <c r="B147" s="15"/>
      <c r="C147" s="11"/>
      <c r="D147" s="7" t="s">
        <v>28</v>
      </c>
      <c r="E147" s="52" t="s">
        <v>79</v>
      </c>
      <c r="F147" s="52">
        <v>90</v>
      </c>
      <c r="G147" s="52">
        <v>12.73</v>
      </c>
      <c r="H147" s="52">
        <v>8.61</v>
      </c>
      <c r="I147" s="52">
        <v>8.2200000000000006</v>
      </c>
      <c r="J147" s="52">
        <v>167.3</v>
      </c>
      <c r="K147" s="52">
        <v>161</v>
      </c>
      <c r="L147" s="53">
        <v>50</v>
      </c>
    </row>
    <row r="148" spans="1:12" ht="14.4">
      <c r="A148" s="23"/>
      <c r="B148" s="15"/>
      <c r="C148" s="11"/>
      <c r="D148" s="7" t="s">
        <v>29</v>
      </c>
      <c r="E148" s="52" t="s">
        <v>43</v>
      </c>
      <c r="F148" s="52">
        <v>150</v>
      </c>
      <c r="G148" s="52">
        <v>3.2</v>
      </c>
      <c r="H148" s="52">
        <v>6.06</v>
      </c>
      <c r="I148" s="52">
        <v>23.3</v>
      </c>
      <c r="J148" s="52">
        <v>160.44999999999999</v>
      </c>
      <c r="K148" s="52">
        <v>241</v>
      </c>
      <c r="L148" s="53">
        <v>16</v>
      </c>
    </row>
    <row r="149" spans="1:12" ht="14.4">
      <c r="A149" s="23"/>
      <c r="B149" s="15"/>
      <c r="C149" s="11"/>
      <c r="D149" s="7" t="s">
        <v>30</v>
      </c>
      <c r="E149" s="52" t="s">
        <v>53</v>
      </c>
      <c r="F149" s="52">
        <v>180</v>
      </c>
      <c r="G149" s="52">
        <v>0.34</v>
      </c>
      <c r="H149" s="52">
        <v>0</v>
      </c>
      <c r="I149" s="52">
        <v>34.18</v>
      </c>
      <c r="J149" s="52">
        <v>128</v>
      </c>
      <c r="K149" s="54" t="s">
        <v>54</v>
      </c>
      <c r="L149" s="53">
        <v>15</v>
      </c>
    </row>
    <row r="150" spans="1:12" ht="14.4">
      <c r="A150" s="23"/>
      <c r="B150" s="15"/>
      <c r="C150" s="11"/>
      <c r="D150" s="55" t="s">
        <v>32</v>
      </c>
      <c r="E150" s="52" t="s">
        <v>40</v>
      </c>
      <c r="F150" s="52">
        <v>20</v>
      </c>
      <c r="G150" s="52">
        <v>2</v>
      </c>
      <c r="H150" s="52">
        <v>0.36</v>
      </c>
      <c r="I150" s="52">
        <v>13.08</v>
      </c>
      <c r="J150" s="52">
        <v>61.06</v>
      </c>
      <c r="K150" s="52">
        <v>109</v>
      </c>
      <c r="L150" s="53">
        <v>3</v>
      </c>
    </row>
    <row r="151" spans="1:12" ht="14.4">
      <c r="A151" s="23"/>
      <c r="B151" s="15"/>
      <c r="C151" s="11"/>
      <c r="D151" s="55" t="s">
        <v>31</v>
      </c>
      <c r="E151" s="52" t="s">
        <v>41</v>
      </c>
      <c r="F151" s="52">
        <v>30</v>
      </c>
      <c r="G151" s="52">
        <v>3</v>
      </c>
      <c r="H151" s="52">
        <v>0.3</v>
      </c>
      <c r="I151" s="52">
        <v>20.07</v>
      </c>
      <c r="J151" s="52">
        <v>94.8</v>
      </c>
      <c r="K151" s="52">
        <v>108</v>
      </c>
      <c r="L151" s="53">
        <v>3</v>
      </c>
    </row>
    <row r="152" spans="1:12" ht="14.4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4"/>
      <c r="B154" s="17"/>
      <c r="C154" s="8"/>
      <c r="D154" s="18" t="s">
        <v>33</v>
      </c>
      <c r="E154" s="9"/>
      <c r="F154" s="19">
        <f>SUM(F145:F153)</f>
        <v>730</v>
      </c>
      <c r="G154" s="19">
        <f t="shared" ref="G154:J154" si="60">SUM(G145:G153)</f>
        <v>23.62</v>
      </c>
      <c r="H154" s="19">
        <f t="shared" si="60"/>
        <v>27.59</v>
      </c>
      <c r="I154" s="19">
        <f t="shared" si="60"/>
        <v>113.30000000000001</v>
      </c>
      <c r="J154" s="19">
        <f t="shared" si="60"/>
        <v>789.55</v>
      </c>
      <c r="K154" s="25"/>
      <c r="L154" s="19">
        <f t="shared" ref="L154" si="61">SUM(L145:L153)</f>
        <v>111.50999999999999</v>
      </c>
    </row>
    <row r="155" spans="1:12" ht="14.4">
      <c r="A155" s="29">
        <f>A137</f>
        <v>2</v>
      </c>
      <c r="B155" s="30">
        <f>B137</f>
        <v>3</v>
      </c>
      <c r="C155" s="59" t="s">
        <v>4</v>
      </c>
      <c r="D155" s="60"/>
      <c r="E155" s="31"/>
      <c r="F155" s="32">
        <f>F144+F154</f>
        <v>730</v>
      </c>
      <c r="G155" s="32">
        <f t="shared" ref="G155" si="62">G144+G154</f>
        <v>23.62</v>
      </c>
      <c r="H155" s="32">
        <f t="shared" ref="H155" si="63">H144+H154</f>
        <v>27.59</v>
      </c>
      <c r="I155" s="32">
        <f t="shared" ref="I155" si="64">I144+I154</f>
        <v>113.30000000000001</v>
      </c>
      <c r="J155" s="32">
        <f t="shared" ref="J155:L155" si="65">J144+J154</f>
        <v>789.55</v>
      </c>
      <c r="K155" s="32"/>
      <c r="L155" s="32">
        <f t="shared" si="65"/>
        <v>111.50999999999999</v>
      </c>
    </row>
    <row r="156" spans="1:12" ht="14.4">
      <c r="A156" s="20">
        <v>2</v>
      </c>
      <c r="B156" s="21">
        <v>4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4.4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66">SUM(G156:G162)</f>
        <v>0</v>
      </c>
      <c r="H163" s="19">
        <f t="shared" si="66"/>
        <v>0</v>
      </c>
      <c r="I163" s="19">
        <f t="shared" si="66"/>
        <v>0</v>
      </c>
      <c r="J163" s="19">
        <f t="shared" si="66"/>
        <v>0</v>
      </c>
      <c r="K163" s="25"/>
      <c r="L163" s="19">
        <f t="shared" ref="L163" si="67">SUM(L156:L162)</f>
        <v>0</v>
      </c>
    </row>
    <row r="164" spans="1:12" ht="14.4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52" t="s">
        <v>80</v>
      </c>
      <c r="F164" s="52">
        <v>60</v>
      </c>
      <c r="G164" s="52">
        <v>0.45</v>
      </c>
      <c r="H164" s="52">
        <v>0.06</v>
      </c>
      <c r="I164" s="52">
        <v>1.02</v>
      </c>
      <c r="J164" s="52">
        <v>7.8</v>
      </c>
      <c r="K164" s="52">
        <v>113</v>
      </c>
      <c r="L164" s="43">
        <v>10.24</v>
      </c>
    </row>
    <row r="165" spans="1:12" ht="14.4">
      <c r="A165" s="23"/>
      <c r="B165" s="15"/>
      <c r="C165" s="11"/>
      <c r="D165" s="7" t="s">
        <v>27</v>
      </c>
      <c r="E165" s="52" t="s">
        <v>81</v>
      </c>
      <c r="F165" s="52">
        <v>200</v>
      </c>
      <c r="G165" s="52">
        <v>1.52</v>
      </c>
      <c r="H165" s="52">
        <v>5.33</v>
      </c>
      <c r="I165" s="52">
        <v>8.65</v>
      </c>
      <c r="J165" s="52">
        <v>88.89</v>
      </c>
      <c r="K165" s="52">
        <v>37</v>
      </c>
      <c r="L165" s="53">
        <v>14.27</v>
      </c>
    </row>
    <row r="166" spans="1:12" ht="14.4">
      <c r="A166" s="23"/>
      <c r="B166" s="15"/>
      <c r="C166" s="11"/>
      <c r="D166" s="7" t="s">
        <v>28</v>
      </c>
      <c r="E166" s="52" t="s">
        <v>82</v>
      </c>
      <c r="F166" s="52">
        <v>90</v>
      </c>
      <c r="G166" s="52">
        <v>11.8</v>
      </c>
      <c r="H166" s="52">
        <v>15.95</v>
      </c>
      <c r="I166" s="52">
        <v>0.96</v>
      </c>
      <c r="J166" s="52">
        <v>114.8</v>
      </c>
      <c r="K166" s="54" t="s">
        <v>83</v>
      </c>
      <c r="L166" s="53">
        <v>50</v>
      </c>
    </row>
    <row r="167" spans="1:12" ht="14.4">
      <c r="A167" s="23"/>
      <c r="B167" s="15"/>
      <c r="C167" s="11"/>
      <c r="D167" s="7" t="s">
        <v>29</v>
      </c>
      <c r="E167" s="52" t="s">
        <v>63</v>
      </c>
      <c r="F167" s="52">
        <v>150</v>
      </c>
      <c r="G167" s="52">
        <v>3.7</v>
      </c>
      <c r="H167" s="52">
        <v>4.38</v>
      </c>
      <c r="I167" s="52">
        <v>18.600000000000001</v>
      </c>
      <c r="J167" s="52">
        <v>128.76</v>
      </c>
      <c r="K167" s="52">
        <v>464</v>
      </c>
      <c r="L167" s="53">
        <v>13</v>
      </c>
    </row>
    <row r="168" spans="1:12" ht="14.4">
      <c r="A168" s="23"/>
      <c r="B168" s="15"/>
      <c r="C168" s="11"/>
      <c r="D168" s="7" t="s">
        <v>30</v>
      </c>
      <c r="E168" s="52" t="s">
        <v>45</v>
      </c>
      <c r="F168" s="52">
        <v>180</v>
      </c>
      <c r="G168" s="52">
        <v>0.2</v>
      </c>
      <c r="H168" s="52">
        <v>0.04</v>
      </c>
      <c r="I168" s="52">
        <v>17.13</v>
      </c>
      <c r="J168" s="52">
        <v>69.709999999999994</v>
      </c>
      <c r="K168" s="54" t="s">
        <v>64</v>
      </c>
      <c r="L168" s="53">
        <v>18</v>
      </c>
    </row>
    <row r="169" spans="1:12" ht="14.4">
      <c r="A169" s="23"/>
      <c r="B169" s="15"/>
      <c r="C169" s="11"/>
      <c r="D169" s="55" t="s">
        <v>32</v>
      </c>
      <c r="E169" s="52" t="s">
        <v>40</v>
      </c>
      <c r="F169" s="52">
        <v>40</v>
      </c>
      <c r="G169" s="52">
        <v>4</v>
      </c>
      <c r="H169" s="52">
        <v>0.7</v>
      </c>
      <c r="I169" s="52">
        <v>26.18</v>
      </c>
      <c r="J169" s="52">
        <v>122.12</v>
      </c>
      <c r="K169" s="52">
        <v>109</v>
      </c>
      <c r="L169" s="53">
        <v>3</v>
      </c>
    </row>
    <row r="170" spans="1:12" ht="14.4">
      <c r="A170" s="23"/>
      <c r="B170" s="15"/>
      <c r="C170" s="11"/>
      <c r="D170" s="55" t="s">
        <v>31</v>
      </c>
      <c r="E170" s="52" t="s">
        <v>41</v>
      </c>
      <c r="F170" s="52">
        <v>50</v>
      </c>
      <c r="G170" s="52">
        <v>5</v>
      </c>
      <c r="H170" s="52">
        <v>0.5</v>
      </c>
      <c r="I170" s="52">
        <v>33.4</v>
      </c>
      <c r="J170" s="52">
        <v>168</v>
      </c>
      <c r="K170" s="52">
        <v>108</v>
      </c>
      <c r="L170" s="53">
        <v>3</v>
      </c>
    </row>
    <row r="171" spans="1:12" ht="14.4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4"/>
      <c r="B173" s="17"/>
      <c r="C173" s="8"/>
      <c r="D173" s="18" t="s">
        <v>33</v>
      </c>
      <c r="E173" s="9"/>
      <c r="F173" s="19">
        <f>SUM(F164:F172)</f>
        <v>770</v>
      </c>
      <c r="G173" s="19">
        <f t="shared" ref="G173:J173" si="68">SUM(G164:G172)</f>
        <v>26.67</v>
      </c>
      <c r="H173" s="19">
        <f t="shared" si="68"/>
        <v>26.959999999999997</v>
      </c>
      <c r="I173" s="19">
        <f t="shared" si="68"/>
        <v>105.94</v>
      </c>
      <c r="J173" s="19">
        <f t="shared" si="68"/>
        <v>700.07999999999993</v>
      </c>
      <c r="K173" s="25"/>
      <c r="L173" s="19">
        <f t="shared" ref="L173" si="69">SUM(L164:L172)</f>
        <v>111.50999999999999</v>
      </c>
    </row>
    <row r="174" spans="1:12" ht="14.4">
      <c r="A174" s="29">
        <f>A156</f>
        <v>2</v>
      </c>
      <c r="B174" s="30">
        <f>B156</f>
        <v>4</v>
      </c>
      <c r="C174" s="59" t="s">
        <v>4</v>
      </c>
      <c r="D174" s="60"/>
      <c r="E174" s="31"/>
      <c r="F174" s="32">
        <f>F163+F173</f>
        <v>770</v>
      </c>
      <c r="G174" s="32">
        <f t="shared" ref="G174" si="70">G163+G173</f>
        <v>26.67</v>
      </c>
      <c r="H174" s="32">
        <f t="shared" ref="H174" si="71">H163+H173</f>
        <v>26.959999999999997</v>
      </c>
      <c r="I174" s="32">
        <f t="shared" ref="I174" si="72">I163+I173</f>
        <v>105.94</v>
      </c>
      <c r="J174" s="32">
        <f t="shared" ref="J174:L174" si="73">J163+J173</f>
        <v>700.07999999999993</v>
      </c>
      <c r="K174" s="32"/>
      <c r="L174" s="32">
        <f t="shared" si="73"/>
        <v>111.50999999999999</v>
      </c>
    </row>
    <row r="175" spans="1:12" ht="14.4">
      <c r="A175" s="20">
        <v>2</v>
      </c>
      <c r="B175" s="21">
        <v>5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4.4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74">SUM(G175:G181)</f>
        <v>0</v>
      </c>
      <c r="H182" s="19">
        <f t="shared" si="74"/>
        <v>0</v>
      </c>
      <c r="I182" s="19">
        <f t="shared" si="74"/>
        <v>0</v>
      </c>
      <c r="J182" s="19">
        <f t="shared" si="74"/>
        <v>0</v>
      </c>
      <c r="K182" s="25"/>
      <c r="L182" s="19">
        <f t="shared" ref="L182" si="75">SUM(L175:L181)</f>
        <v>0</v>
      </c>
    </row>
    <row r="183" spans="1:12" ht="14.4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52" t="s">
        <v>84</v>
      </c>
      <c r="F183" s="52">
        <v>60</v>
      </c>
      <c r="G183" s="52">
        <v>0.66</v>
      </c>
      <c r="H183" s="52">
        <v>0.12</v>
      </c>
      <c r="I183" s="52">
        <v>2.2799999999999998</v>
      </c>
      <c r="J183" s="52">
        <v>14.4</v>
      </c>
      <c r="K183" s="52">
        <v>246</v>
      </c>
      <c r="L183" s="43">
        <v>10.24</v>
      </c>
    </row>
    <row r="184" spans="1:12" ht="14.4">
      <c r="A184" s="23"/>
      <c r="B184" s="15"/>
      <c r="C184" s="11"/>
      <c r="D184" s="7" t="s">
        <v>27</v>
      </c>
      <c r="E184" s="52" t="s">
        <v>46</v>
      </c>
      <c r="F184" s="52">
        <v>200</v>
      </c>
      <c r="G184" s="52">
        <v>4.0199999999999996</v>
      </c>
      <c r="H184" s="52">
        <v>9.0399999999999991</v>
      </c>
      <c r="I184" s="52">
        <v>25.9</v>
      </c>
      <c r="J184" s="52">
        <v>119.68</v>
      </c>
      <c r="K184" s="52">
        <v>42</v>
      </c>
      <c r="L184" s="53">
        <v>14.27</v>
      </c>
    </row>
    <row r="185" spans="1:12" ht="14.4">
      <c r="A185" s="23"/>
      <c r="B185" s="15"/>
      <c r="C185" s="11"/>
      <c r="D185" s="7" t="s">
        <v>28</v>
      </c>
      <c r="E185" s="52" t="s">
        <v>85</v>
      </c>
      <c r="F185" s="52">
        <v>90</v>
      </c>
      <c r="G185" s="52">
        <v>10.35</v>
      </c>
      <c r="H185" s="52">
        <v>11.7</v>
      </c>
      <c r="I185" s="52">
        <v>4.75</v>
      </c>
      <c r="J185" s="52">
        <v>120.02</v>
      </c>
      <c r="K185" s="54" t="s">
        <v>86</v>
      </c>
      <c r="L185" s="53">
        <v>50</v>
      </c>
    </row>
    <row r="186" spans="1:12" ht="14.4">
      <c r="A186" s="23"/>
      <c r="B186" s="15"/>
      <c r="C186" s="11"/>
      <c r="D186" s="7" t="s">
        <v>29</v>
      </c>
      <c r="E186" s="52" t="s">
        <v>49</v>
      </c>
      <c r="F186" s="52">
        <v>150</v>
      </c>
      <c r="G186" s="52">
        <v>5.5</v>
      </c>
      <c r="H186" s="52">
        <v>5.3</v>
      </c>
      <c r="I186" s="52">
        <v>35.33</v>
      </c>
      <c r="J186" s="52">
        <v>211.1</v>
      </c>
      <c r="K186" s="52">
        <v>227</v>
      </c>
      <c r="L186" s="53">
        <v>16</v>
      </c>
    </row>
    <row r="187" spans="1:12" ht="14.4">
      <c r="A187" s="23"/>
      <c r="B187" s="15"/>
      <c r="C187" s="11"/>
      <c r="D187" s="7" t="s">
        <v>30</v>
      </c>
      <c r="E187" s="52" t="s">
        <v>47</v>
      </c>
      <c r="F187" s="52">
        <v>180</v>
      </c>
      <c r="G187" s="52">
        <v>0.5</v>
      </c>
      <c r="H187" s="52">
        <v>0.02</v>
      </c>
      <c r="I187" s="52">
        <v>16.420000000000002</v>
      </c>
      <c r="J187" s="52">
        <v>67.61</v>
      </c>
      <c r="K187" s="54" t="s">
        <v>67</v>
      </c>
      <c r="L187" s="53">
        <v>15</v>
      </c>
    </row>
    <row r="188" spans="1:12" ht="14.4">
      <c r="A188" s="23"/>
      <c r="B188" s="15"/>
      <c r="C188" s="11"/>
      <c r="D188" s="55" t="s">
        <v>32</v>
      </c>
      <c r="E188" s="52" t="s">
        <v>40</v>
      </c>
      <c r="F188" s="52">
        <v>30</v>
      </c>
      <c r="G188" s="52">
        <v>3</v>
      </c>
      <c r="H188" s="52">
        <v>0.54</v>
      </c>
      <c r="I188" s="52">
        <v>19.62</v>
      </c>
      <c r="J188" s="52">
        <v>91.59</v>
      </c>
      <c r="K188" s="52">
        <v>109</v>
      </c>
      <c r="L188" s="53">
        <v>3</v>
      </c>
    </row>
    <row r="189" spans="1:12" ht="14.4">
      <c r="A189" s="23"/>
      <c r="B189" s="15"/>
      <c r="C189" s="11"/>
      <c r="D189" s="55" t="s">
        <v>31</v>
      </c>
      <c r="E189" s="52" t="s">
        <v>41</v>
      </c>
      <c r="F189" s="52">
        <v>30</v>
      </c>
      <c r="G189" s="52">
        <v>3</v>
      </c>
      <c r="H189" s="52">
        <v>0.3</v>
      </c>
      <c r="I189" s="52">
        <v>20.07</v>
      </c>
      <c r="J189" s="52">
        <v>94.8</v>
      </c>
      <c r="K189" s="52">
        <v>108</v>
      </c>
      <c r="L189" s="53">
        <v>3</v>
      </c>
    </row>
    <row r="190" spans="1:12" ht="14.4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4"/>
      <c r="B192" s="17"/>
      <c r="C192" s="8"/>
      <c r="D192" s="18" t="s">
        <v>33</v>
      </c>
      <c r="E192" s="9"/>
      <c r="F192" s="19">
        <f>SUM(F183:F191)</f>
        <v>740</v>
      </c>
      <c r="G192" s="19">
        <f t="shared" ref="G192:J192" si="76">SUM(G183:G191)</f>
        <v>27.03</v>
      </c>
      <c r="H192" s="19">
        <f t="shared" si="76"/>
        <v>27.02</v>
      </c>
      <c r="I192" s="19">
        <f t="shared" si="76"/>
        <v>124.37</v>
      </c>
      <c r="J192" s="19">
        <f t="shared" si="76"/>
        <v>719.2</v>
      </c>
      <c r="K192" s="25"/>
      <c r="L192" s="19">
        <f t="shared" ref="L192" si="77">SUM(L183:L191)</f>
        <v>111.50999999999999</v>
      </c>
    </row>
    <row r="193" spans="1:12" ht="14.4">
      <c r="A193" s="29">
        <f>A175</f>
        <v>2</v>
      </c>
      <c r="B193" s="30">
        <f>B175</f>
        <v>5</v>
      </c>
      <c r="C193" s="59" t="s">
        <v>4</v>
      </c>
      <c r="D193" s="60"/>
      <c r="E193" s="31"/>
      <c r="F193" s="32">
        <f>F182+F192</f>
        <v>740</v>
      </c>
      <c r="G193" s="32">
        <f t="shared" ref="G193" si="78">G182+G192</f>
        <v>27.03</v>
      </c>
      <c r="H193" s="32">
        <f t="shared" ref="H193" si="79">H182+H192</f>
        <v>27.02</v>
      </c>
      <c r="I193" s="32">
        <f t="shared" ref="I193" si="80">I182+I192</f>
        <v>124.37</v>
      </c>
      <c r="J193" s="32">
        <f t="shared" ref="J193:L193" si="81">J182+J192</f>
        <v>719.2</v>
      </c>
      <c r="K193" s="32"/>
      <c r="L193" s="32">
        <f t="shared" si="81"/>
        <v>111.50999999999999</v>
      </c>
    </row>
    <row r="194" spans="1:12">
      <c r="A194" s="27"/>
      <c r="B194" s="28"/>
      <c r="C194" s="61" t="s">
        <v>5</v>
      </c>
      <c r="D194" s="61"/>
      <c r="E194" s="61"/>
      <c r="F194" s="34">
        <f>(F24+F42+F61+F79+F98+F117+F136+F155+F174+F193)/(IF(F24=0,0,1)+IF(F42=0,0,1)+IF(F61=0,0,1)+IF(F79=0,0,1)+IF(F98=0,0,1)+IF(F117=0,0,1)+IF(F136=0,0,1)+IF(F155=0,0,1)+IF(F174=0,0,1)+IF(F193=0,0,1))</f>
        <v>723</v>
      </c>
      <c r="G194" s="34">
        <f>(G24+G42+G61+G79+G98+G117+G136+G155+G174+G193)/(IF(G24=0,0,1)+IF(G42=0,0,1)+IF(G61=0,0,1)+IF(G79=0,0,1)+IF(G98=0,0,1)+IF(G117=0,0,1)+IF(G136=0,0,1)+IF(G155=0,0,1)+IF(G174=0,0,1)+IF(G193=0,0,1))</f>
        <v>24.736000000000004</v>
      </c>
      <c r="H194" s="34">
        <f>(H24+H42+H61+H79+H98+H117+H136+H155+H174+H193)/(IF(H24=0,0,1)+IF(H42=0,0,1)+IF(H61=0,0,1)+IF(H79=0,0,1)+IF(H98=0,0,1)+IF(H117=0,0,1)+IF(H136=0,0,1)+IF(H155=0,0,1)+IF(H174=0,0,1)+IF(H193=0,0,1))</f>
        <v>26.080000000000002</v>
      </c>
      <c r="I194" s="34">
        <f>(I24+I42+I61+I79+I98+I117+I136+I155+I174+I193)/(IF(I24=0,0,1)+IF(I42=0,0,1)+IF(I61=0,0,1)+IF(I79=0,0,1)+IF(I98=0,0,1)+IF(I117=0,0,1)+IF(I136=0,0,1)+IF(I155=0,0,1)+IF(I174=0,0,1)+IF(I193=0,0,1))</f>
        <v>115.61799999999998</v>
      </c>
      <c r="J194" s="34">
        <f>(J24+J42+J61+J79+J98+J117+J136+J155+J174+J193)/(IF(J24=0,0,1)+IF(J42=0,0,1)+IF(J61=0,0,1)+IF(J79=0,0,1)+IF(J98=0,0,1)+IF(J117=0,0,1)+IF(J136=0,0,1)+IF(J155=0,0,1)+IF(J174=0,0,1)+IF(J193=0,0,1))</f>
        <v>757.1629999999999</v>
      </c>
      <c r="K194" s="34"/>
      <c r="L194" s="34">
        <f>(L24+L42+L61+L79+L98+L117+L136+L155+L174+L193)/(IF(L24=0,0,1)+IF(L42=0,0,1)+IF(L61=0,0,1)+IF(L79=0,0,1)+IF(L98=0,0,1)+IF(L117=0,0,1)+IF(L136=0,0,1)+IF(L155=0,0,1)+IF(L174=0,0,1)+IF(L193=0,0,1))</f>
        <v>111.50999999999999</v>
      </c>
    </row>
  </sheetData>
  <mergeCells count="14">
    <mergeCell ref="C79:D79"/>
    <mergeCell ref="C98:D98"/>
    <mergeCell ref="C24:D24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2026-09-02T15:01:18Z</dcterms:modified>
</cp:coreProperties>
</file>